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ristsk\Desktop\"/>
    </mc:Choice>
  </mc:AlternateContent>
  <xr:revisionPtr revIDLastSave="0" documentId="13_ncr:1_{E5B9C3E6-10EE-4CC9-ADFA-D41D7026B27B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ha" sheetId="1" r:id="rId1"/>
    <sheet name="m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21" i="2"/>
  <c r="D20" i="2"/>
  <c r="D19" i="2"/>
  <c r="D18" i="2"/>
  <c r="D17" i="2"/>
  <c r="D16" i="2"/>
  <c r="D15" i="2"/>
  <c r="D14" i="2"/>
  <c r="D13" i="2"/>
  <c r="E14" i="2" l="1"/>
  <c r="E16" i="2"/>
  <c r="E17" i="2"/>
  <c r="E18" i="2"/>
  <c r="E20" i="2"/>
  <c r="E21" i="2"/>
  <c r="E13" i="2"/>
  <c r="E19" i="2"/>
  <c r="E15" i="2"/>
  <c r="E22" i="2" l="1"/>
  <c r="D22" i="2"/>
  <c r="F9" i="1" l="1"/>
  <c r="E21" i="1"/>
  <c r="E20" i="1"/>
  <c r="E19" i="1"/>
  <c r="E18" i="1"/>
  <c r="E17" i="1"/>
  <c r="E16" i="1"/>
  <c r="E15" i="1"/>
  <c r="E14" i="1"/>
  <c r="D22" i="1" l="1"/>
  <c r="E22" i="1"/>
  <c r="E13" i="1"/>
</calcChain>
</file>

<file path=xl/sharedStrings.xml><?xml version="1.0" encoding="utf-8"?>
<sst xmlns="http://schemas.openxmlformats.org/spreadsheetml/2006/main" count="49" uniqueCount="27">
  <si>
    <t>Jumti</t>
  </si>
  <si>
    <t>Melnie segumi 
(asfalts u.tml.)</t>
  </si>
  <si>
    <t>Bruģis un melnas šķembas ceļu segumi</t>
  </si>
  <si>
    <t>Akmeņu bruģis</t>
  </si>
  <si>
    <t>Šķembu segumi (neapstr. ar saistvielām)</t>
  </si>
  <si>
    <t>Grants dārza vai parka celiņi</t>
  </si>
  <si>
    <t>Grunts segums</t>
  </si>
  <si>
    <t>Zālājs</t>
  </si>
  <si>
    <t>Ja teritorijas laukuma segumu, no kura tiek novadīti lietus un atkušņu ūdeņi kanalizācijas sistēmā, nevar sadalīt precīzi</t>
  </si>
  <si>
    <t xml:space="preserve">K o p ā : </t>
  </si>
  <si>
    <t>Vidējais lietus notekūdeņu aprēķina daudzums mēnesī:</t>
  </si>
  <si>
    <t>PLATĪBA
F(ha)</t>
  </si>
  <si>
    <t xml:space="preserve">NOTEKAS KOEF-TS ψ </t>
  </si>
  <si>
    <r>
      <t>W</t>
    </r>
    <r>
      <rPr>
        <b/>
        <vertAlign val="subscript"/>
        <sz val="12"/>
        <rFont val="Times New Roman"/>
        <family val="1"/>
        <charset val="186"/>
      </rPr>
      <t>mēn.</t>
    </r>
    <r>
      <rPr>
        <b/>
        <sz val="12"/>
        <rFont val="Times New Roman"/>
        <family val="1"/>
        <charset val="186"/>
      </rPr>
      <t xml:space="preserve"> = W</t>
    </r>
    <r>
      <rPr>
        <b/>
        <vertAlign val="subscript"/>
        <sz val="12"/>
        <rFont val="Times New Roman"/>
        <family val="1"/>
        <charset val="186"/>
      </rPr>
      <t>gada</t>
    </r>
    <r>
      <rPr>
        <b/>
        <sz val="12"/>
        <rFont val="Times New Roman"/>
        <family val="1"/>
        <charset val="186"/>
      </rPr>
      <t xml:space="preserve"> : 12, </t>
    </r>
    <r>
      <rPr>
        <sz val="12"/>
        <rFont val="Times New Roman"/>
        <family val="1"/>
        <charset val="186"/>
      </rPr>
      <t>(m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)</t>
    </r>
  </si>
  <si>
    <t xml:space="preserve">Lietus notekūdeņu aprēķina daudzums gadā, atbilstoši LBN 223-15 (29.p.): </t>
  </si>
  <si>
    <t xml:space="preserve">VIRSMAS TIPS </t>
  </si>
  <si>
    <r>
      <t>GADA 
NOTEKŪDEŅU 
DAUDZŪMS
W</t>
    </r>
    <r>
      <rPr>
        <vertAlign val="subscript"/>
        <sz val="12"/>
        <rFont val="Times New Roman"/>
        <family val="1"/>
        <charset val="186"/>
      </rPr>
      <t>gada</t>
    </r>
    <r>
      <rPr>
        <sz val="12"/>
        <rFont val="Times New Roman"/>
        <family val="1"/>
        <charset val="186"/>
      </rPr>
      <t xml:space="preserve"> (m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)</t>
    </r>
  </si>
  <si>
    <r>
      <t>MĒNEŠA 
NOTEKŪDEŅU 
DAUDZŪMS
W</t>
    </r>
    <r>
      <rPr>
        <vertAlign val="subscript"/>
        <sz val="12"/>
        <rFont val="Times New Roman"/>
        <family val="1"/>
        <charset val="186"/>
      </rPr>
      <t>mēn.</t>
    </r>
    <r>
      <rPr>
        <sz val="12"/>
        <rFont val="Times New Roman"/>
        <family val="1"/>
        <charset val="186"/>
      </rPr>
      <t xml:space="preserve"> (m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)</t>
    </r>
  </si>
  <si>
    <t>ha</t>
  </si>
  <si>
    <r>
      <t>m</t>
    </r>
    <r>
      <rPr>
        <vertAlign val="superscript"/>
        <sz val="11"/>
        <color theme="1"/>
        <rFont val="Times New Roman"/>
        <family val="1"/>
        <charset val="186"/>
      </rPr>
      <t>2</t>
    </r>
  </si>
  <si>
    <t>Vienību konvertēšanai:</t>
  </si>
  <si>
    <r>
      <t>PLATĪBA
F(m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)</t>
    </r>
  </si>
  <si>
    <t xml:space="preserve"> - rezultāti</t>
  </si>
  <si>
    <t>Apzīmējumi:</t>
  </si>
  <si>
    <t xml:space="preserve"> - ievadāmās vērtības</t>
  </si>
  <si>
    <t>CENTRALIZĒTAJĀ KANALIZĀCIJAS SISTĒMĀ NOVADĀMO 
LIETUS NOTEKŪDEŅU DAUDZUMA APRĒĶINS</t>
  </si>
  <si>
    <r>
      <t>W</t>
    </r>
    <r>
      <rPr>
        <b/>
        <vertAlign val="subscript"/>
        <sz val="12"/>
        <rFont val="Times New Roman"/>
        <family val="1"/>
        <charset val="186"/>
      </rPr>
      <t>gada</t>
    </r>
    <r>
      <rPr>
        <b/>
        <vertAlign val="superscript"/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= 10 x H</t>
    </r>
    <r>
      <rPr>
        <b/>
        <vertAlign val="subscript"/>
        <sz val="12"/>
        <rFont val="Times New Roman"/>
        <family val="1"/>
        <charset val="186"/>
      </rPr>
      <t>gada</t>
    </r>
    <r>
      <rPr>
        <b/>
        <sz val="12"/>
        <rFont val="Times New Roman"/>
        <family val="1"/>
        <charset val="186"/>
      </rPr>
      <t xml:space="preserve"> x ψ x F x 0,7, </t>
    </r>
    <r>
      <rPr>
        <sz val="12"/>
        <rFont val="Times New Roman"/>
        <family val="1"/>
        <charset val="186"/>
      </rPr>
      <t>(m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)</t>
    </r>
    <r>
      <rPr>
        <b/>
        <sz val="12"/>
        <rFont val="Times New Roman"/>
        <family val="1"/>
        <charset val="186"/>
      </rPr>
      <t>;     H</t>
    </r>
    <r>
      <rPr>
        <b/>
        <vertAlign val="subscript"/>
        <sz val="12"/>
        <rFont val="Times New Roman"/>
        <family val="1"/>
        <charset val="186"/>
      </rPr>
      <t>gada Rīgā</t>
    </r>
    <r>
      <rPr>
        <b/>
        <sz val="12"/>
        <rFont val="Times New Roman"/>
        <family val="1"/>
        <charset val="186"/>
      </rPr>
      <t xml:space="preserve"> = 671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</si>
</sst>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Times New Roman"/>
      <family val="2"/>
      <charset val="186"/>
    </font>
    <font>
      <sz val="8"/>
      <name val="Arial"/>
      <family val="2"/>
      <charset val="186"/>
    </font>
    <font>
      <b/>
      <sz val="14"/>
      <name val="Times New Roman"/>
      <family val="1"/>
      <charset val="186"/>
    </font>
    <font>
      <sz val="10"/>
      <color indexed="22"/>
      <name val="Arial"/>
      <family val="2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vertAlign val="subscript"/>
      <sz val="12"/>
      <name val="Times New Roman"/>
      <family val="1"/>
      <charset val="186"/>
    </font>
    <font>
      <b/>
      <vertAlign val="superscript"/>
      <sz val="12"/>
      <name val="Times New Roman"/>
      <family val="1"/>
      <charset val="186"/>
    </font>
    <font>
      <vertAlign val="subscript"/>
      <sz val="12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FF6FB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EFF6F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I14" sqref="I14"/>
    </sheetView>
  </sheetViews>
  <sheetFormatPr defaultRowHeight="15" x14ac:dyDescent="0.25"/>
  <cols>
    <col min="1" max="1" width="22.85546875" customWidth="1"/>
    <col min="2" max="2" width="11.28515625" customWidth="1"/>
    <col min="3" max="3" width="12.85546875" customWidth="1"/>
    <col min="4" max="4" width="17.85546875" customWidth="1"/>
    <col min="5" max="5" width="17.5703125" customWidth="1"/>
    <col min="7" max="7" width="20.42578125" customWidth="1"/>
  </cols>
  <sheetData>
    <row r="1" spans="1:9" x14ac:dyDescent="0.25">
      <c r="E1" s="1"/>
    </row>
    <row r="2" spans="1:9" ht="36.6" customHeight="1" x14ac:dyDescent="0.3">
      <c r="A2" s="20" t="s">
        <v>25</v>
      </c>
      <c r="B2" s="20"/>
      <c r="C2" s="20"/>
      <c r="D2" s="20"/>
      <c r="E2" s="20"/>
      <c r="F2" s="2"/>
      <c r="H2" s="3"/>
      <c r="I2" s="3"/>
    </row>
    <row r="4" spans="1:9" x14ac:dyDescent="0.25">
      <c r="F4" t="s">
        <v>23</v>
      </c>
    </row>
    <row r="5" spans="1:9" ht="15.75" x14ac:dyDescent="0.25">
      <c r="A5" s="4" t="s">
        <v>14</v>
      </c>
      <c r="F5" s="16"/>
      <c r="G5" t="s">
        <v>24</v>
      </c>
    </row>
    <row r="6" spans="1:9" ht="20.25" thickBot="1" x14ac:dyDescent="0.35">
      <c r="A6" s="5" t="s">
        <v>26</v>
      </c>
      <c r="F6" s="17"/>
      <c r="G6" t="s">
        <v>22</v>
      </c>
    </row>
    <row r="7" spans="1:9" ht="15.75" thickTop="1" x14ac:dyDescent="0.25">
      <c r="F7" t="s">
        <v>20</v>
      </c>
    </row>
    <row r="8" spans="1:9" ht="18" x14ac:dyDescent="0.25">
      <c r="A8" s="4" t="s">
        <v>10</v>
      </c>
      <c r="F8" s="16">
        <v>10000</v>
      </c>
      <c r="G8" t="s">
        <v>19</v>
      </c>
    </row>
    <row r="9" spans="1:9" ht="19.5" x14ac:dyDescent="0.3">
      <c r="A9" s="5" t="s">
        <v>13</v>
      </c>
      <c r="F9" s="19">
        <f>F8*0.0001</f>
        <v>1</v>
      </c>
      <c r="G9" t="s">
        <v>18</v>
      </c>
    </row>
    <row r="10" spans="1:9" ht="15.75" x14ac:dyDescent="0.25">
      <c r="A10" s="5"/>
    </row>
    <row r="11" spans="1:9" ht="15.75" thickBot="1" x14ac:dyDescent="0.3">
      <c r="B11" s="6"/>
      <c r="C11" s="6"/>
      <c r="D11" s="6"/>
      <c r="E11" s="6"/>
    </row>
    <row r="12" spans="1:9" ht="68.25" thickTop="1" x14ac:dyDescent="0.25">
      <c r="A12" s="7" t="s">
        <v>15</v>
      </c>
      <c r="B12" s="8" t="s">
        <v>12</v>
      </c>
      <c r="C12" s="8" t="s">
        <v>11</v>
      </c>
      <c r="D12" s="8" t="s">
        <v>16</v>
      </c>
      <c r="E12" s="9" t="s">
        <v>17</v>
      </c>
    </row>
    <row r="13" spans="1:9" ht="15.75" x14ac:dyDescent="0.25">
      <c r="A13" s="10" t="s">
        <v>0</v>
      </c>
      <c r="B13" s="11">
        <v>1</v>
      </c>
      <c r="C13" s="16">
        <v>0.23</v>
      </c>
      <c r="D13" s="11">
        <f>10*671*B13*C13*0.7</f>
        <v>1080.31</v>
      </c>
      <c r="E13" s="12">
        <f>D13/12</f>
        <v>90.025833333333324</v>
      </c>
    </row>
    <row r="14" spans="1:9" ht="31.5" x14ac:dyDescent="0.25">
      <c r="A14" s="13" t="s">
        <v>1</v>
      </c>
      <c r="B14" s="11">
        <v>0.9</v>
      </c>
      <c r="C14" s="16"/>
      <c r="D14" s="11">
        <f>10*671*B14*C14*0.7</f>
        <v>0</v>
      </c>
      <c r="E14" s="12">
        <f>D14/12</f>
        <v>0</v>
      </c>
    </row>
    <row r="15" spans="1:9" ht="31.5" x14ac:dyDescent="0.25">
      <c r="A15" s="13" t="s">
        <v>2</v>
      </c>
      <c r="B15" s="11">
        <v>0.6</v>
      </c>
      <c r="C15" s="16"/>
      <c r="D15" s="11">
        <f>10*671*B15*C15*0.7</f>
        <v>0</v>
      </c>
      <c r="E15" s="12">
        <f>D15/12</f>
        <v>0</v>
      </c>
    </row>
    <row r="16" spans="1:9" ht="15.75" x14ac:dyDescent="0.25">
      <c r="A16" s="10" t="s">
        <v>3</v>
      </c>
      <c r="B16" s="11">
        <v>0.45</v>
      </c>
      <c r="C16" s="16">
        <v>0.3</v>
      </c>
      <c r="D16" s="11">
        <f>10*671*B16*C16*0.7</f>
        <v>634.09500000000003</v>
      </c>
      <c r="E16" s="12">
        <f>D16/12</f>
        <v>52.841250000000002</v>
      </c>
    </row>
    <row r="17" spans="1:5" ht="31.5" x14ac:dyDescent="0.25">
      <c r="A17" s="13" t="s">
        <v>4</v>
      </c>
      <c r="B17" s="11">
        <v>0.4</v>
      </c>
      <c r="C17" s="16">
        <v>1.8</v>
      </c>
      <c r="D17" s="11">
        <f>10*671*B17*C17*0.7</f>
        <v>3381.8399999999997</v>
      </c>
      <c r="E17" s="12">
        <f t="shared" ref="E17:E21" si="0">D17/12</f>
        <v>281.82</v>
      </c>
    </row>
    <row r="18" spans="1:5" ht="31.5" x14ac:dyDescent="0.25">
      <c r="A18" s="13" t="s">
        <v>5</v>
      </c>
      <c r="B18" s="11">
        <v>0.3</v>
      </c>
      <c r="C18" s="16">
        <v>0.1</v>
      </c>
      <c r="D18" s="11">
        <f>10*671*B18*C18*0.7</f>
        <v>140.91</v>
      </c>
      <c r="E18" s="12">
        <f t="shared" si="0"/>
        <v>11.7425</v>
      </c>
    </row>
    <row r="19" spans="1:5" ht="15.75" x14ac:dyDescent="0.25">
      <c r="A19" s="10" t="s">
        <v>6</v>
      </c>
      <c r="B19" s="11">
        <v>0.2</v>
      </c>
      <c r="C19" s="16"/>
      <c r="D19" s="11">
        <f>10*671*B19*C19*0.7</f>
        <v>0</v>
      </c>
      <c r="E19" s="12">
        <f t="shared" si="0"/>
        <v>0</v>
      </c>
    </row>
    <row r="20" spans="1:5" ht="15.75" x14ac:dyDescent="0.25">
      <c r="A20" s="10" t="s">
        <v>7</v>
      </c>
      <c r="B20" s="11">
        <v>0.1</v>
      </c>
      <c r="C20" s="16">
        <v>0.3</v>
      </c>
      <c r="D20" s="11">
        <f>10*671*B20*C20*0.7</f>
        <v>140.90999999999997</v>
      </c>
      <c r="E20" s="12">
        <f t="shared" si="0"/>
        <v>11.742499999999998</v>
      </c>
    </row>
    <row r="21" spans="1:5" ht="94.5" x14ac:dyDescent="0.25">
      <c r="A21" s="13" t="s">
        <v>8</v>
      </c>
      <c r="B21" s="11">
        <v>0.4</v>
      </c>
      <c r="C21" s="16">
        <v>0.5</v>
      </c>
      <c r="D21" s="11">
        <f>10*671*B21*C21*0.7</f>
        <v>939.4</v>
      </c>
      <c r="E21" s="12">
        <f t="shared" si="0"/>
        <v>78.283333333333331</v>
      </c>
    </row>
    <row r="22" spans="1:5" ht="16.5" thickBot="1" x14ac:dyDescent="0.3">
      <c r="A22" s="14" t="s">
        <v>9</v>
      </c>
      <c r="B22" s="15"/>
      <c r="C22" s="15"/>
      <c r="D22" s="17">
        <f>SUM(D13:D21)</f>
        <v>6317.4649999999992</v>
      </c>
      <c r="E22" s="18">
        <f>SUM(E14:E19)</f>
        <v>346.40375</v>
      </c>
    </row>
    <row r="23" spans="1:5" ht="16.5" thickTop="1" x14ac:dyDescent="0.25">
      <c r="A23" s="4"/>
      <c r="B23" s="4"/>
      <c r="C23" s="4"/>
      <c r="D23" s="4"/>
      <c r="E23" s="4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Normal="100" workbookViewId="0">
      <selection activeCell="O15" sqref="O15"/>
    </sheetView>
  </sheetViews>
  <sheetFormatPr defaultRowHeight="15" x14ac:dyDescent="0.25"/>
  <cols>
    <col min="1" max="1" width="22.85546875" customWidth="1"/>
    <col min="2" max="2" width="11.28515625" customWidth="1"/>
    <col min="3" max="3" width="12.85546875" customWidth="1"/>
    <col min="4" max="4" width="17.85546875" customWidth="1"/>
    <col min="5" max="5" width="17.5703125" customWidth="1"/>
    <col min="7" max="7" width="19.5703125" customWidth="1"/>
  </cols>
  <sheetData>
    <row r="1" spans="1:9" x14ac:dyDescent="0.25">
      <c r="E1" s="1"/>
    </row>
    <row r="2" spans="1:9" ht="36.6" customHeight="1" x14ac:dyDescent="0.3">
      <c r="A2" s="20" t="s">
        <v>25</v>
      </c>
      <c r="B2" s="20"/>
      <c r="C2" s="20"/>
      <c r="D2" s="20"/>
      <c r="E2" s="20"/>
      <c r="F2" s="2"/>
      <c r="H2" s="3"/>
      <c r="I2" s="3"/>
    </row>
    <row r="4" spans="1:9" x14ac:dyDescent="0.25">
      <c r="F4" t="s">
        <v>23</v>
      </c>
    </row>
    <row r="5" spans="1:9" ht="15.75" x14ac:dyDescent="0.25">
      <c r="A5" s="4" t="s">
        <v>14</v>
      </c>
      <c r="F5" s="16"/>
      <c r="G5" t="s">
        <v>24</v>
      </c>
    </row>
    <row r="6" spans="1:9" ht="20.25" thickBot="1" x14ac:dyDescent="0.35">
      <c r="A6" s="5" t="s">
        <v>26</v>
      </c>
      <c r="F6" s="17"/>
      <c r="G6" t="s">
        <v>22</v>
      </c>
    </row>
    <row r="7" spans="1:9" ht="15.75" thickTop="1" x14ac:dyDescent="0.25"/>
    <row r="8" spans="1:9" ht="15.75" x14ac:dyDescent="0.25">
      <c r="A8" s="4" t="s">
        <v>10</v>
      </c>
    </row>
    <row r="9" spans="1:9" ht="19.5" x14ac:dyDescent="0.3">
      <c r="A9" s="5" t="s">
        <v>13</v>
      </c>
    </row>
    <row r="10" spans="1:9" ht="15.75" x14ac:dyDescent="0.25">
      <c r="A10" s="5"/>
    </row>
    <row r="11" spans="1:9" ht="15.75" thickBot="1" x14ac:dyDescent="0.3">
      <c r="B11" s="6"/>
      <c r="C11" s="6"/>
      <c r="D11" s="6"/>
      <c r="E11" s="6"/>
    </row>
    <row r="12" spans="1:9" ht="68.25" thickTop="1" x14ac:dyDescent="0.25">
      <c r="A12" s="7" t="s">
        <v>15</v>
      </c>
      <c r="B12" s="8" t="s">
        <v>12</v>
      </c>
      <c r="C12" s="8" t="s">
        <v>21</v>
      </c>
      <c r="D12" s="8" t="s">
        <v>16</v>
      </c>
      <c r="E12" s="9" t="s">
        <v>17</v>
      </c>
    </row>
    <row r="13" spans="1:9" ht="15.75" x14ac:dyDescent="0.25">
      <c r="A13" s="10" t="s">
        <v>0</v>
      </c>
      <c r="B13" s="11">
        <v>1</v>
      </c>
      <c r="C13" s="16">
        <v>2300</v>
      </c>
      <c r="D13" s="11">
        <f>10*671*B13*C13*0.0001*0.7</f>
        <v>1080.31</v>
      </c>
      <c r="E13" s="12">
        <f>D13/12</f>
        <v>90.025833333333324</v>
      </c>
    </row>
    <row r="14" spans="1:9" ht="31.5" x14ac:dyDescent="0.25">
      <c r="A14" s="13" t="s">
        <v>1</v>
      </c>
      <c r="B14" s="11">
        <v>0.9</v>
      </c>
      <c r="C14" s="16"/>
      <c r="D14" s="11">
        <f>10*671*B14*C14*0.0001*0.7</f>
        <v>0</v>
      </c>
      <c r="E14" s="12">
        <f>D14/12</f>
        <v>0</v>
      </c>
    </row>
    <row r="15" spans="1:9" ht="31.5" x14ac:dyDescent="0.25">
      <c r="A15" s="13" t="s">
        <v>2</v>
      </c>
      <c r="B15" s="11">
        <v>0.6</v>
      </c>
      <c r="C15" s="16"/>
      <c r="D15" s="11">
        <f>10*671*B15*C15*0.0001*0.7</f>
        <v>0</v>
      </c>
      <c r="E15" s="12">
        <f>D15/12</f>
        <v>0</v>
      </c>
    </row>
    <row r="16" spans="1:9" ht="15.75" x14ac:dyDescent="0.25">
      <c r="A16" s="10" t="s">
        <v>3</v>
      </c>
      <c r="B16" s="11">
        <v>0.45</v>
      </c>
      <c r="C16" s="16">
        <v>3000</v>
      </c>
      <c r="D16" s="11">
        <f>10*671*B16*C16*0.0001*0.7</f>
        <v>634.09500000000003</v>
      </c>
      <c r="E16" s="12">
        <f>D16/12</f>
        <v>52.841250000000002</v>
      </c>
    </row>
    <row r="17" spans="1:5" ht="31.5" x14ac:dyDescent="0.25">
      <c r="A17" s="13" t="s">
        <v>4</v>
      </c>
      <c r="B17" s="11">
        <v>0.4</v>
      </c>
      <c r="C17" s="16">
        <v>18000</v>
      </c>
      <c r="D17" s="11">
        <f>10*671*B17*C17*0.0001*0.7</f>
        <v>3381.8399999999997</v>
      </c>
      <c r="E17" s="12">
        <f t="shared" ref="E17:E21" si="0">D17/12</f>
        <v>281.82</v>
      </c>
    </row>
    <row r="18" spans="1:5" ht="31.5" x14ac:dyDescent="0.25">
      <c r="A18" s="13" t="s">
        <v>5</v>
      </c>
      <c r="B18" s="11">
        <v>0.3</v>
      </c>
      <c r="C18" s="16">
        <v>1000</v>
      </c>
      <c r="D18" s="11">
        <f>10*671*B18*C18*0.0001*0.7</f>
        <v>140.91</v>
      </c>
      <c r="E18" s="12">
        <f t="shared" si="0"/>
        <v>11.7425</v>
      </c>
    </row>
    <row r="19" spans="1:5" ht="15.75" x14ac:dyDescent="0.25">
      <c r="A19" s="10" t="s">
        <v>6</v>
      </c>
      <c r="B19" s="11">
        <v>0.2</v>
      </c>
      <c r="C19" s="16"/>
      <c r="D19" s="11">
        <f>10*671*B19*C19*0.0001*0.7</f>
        <v>0</v>
      </c>
      <c r="E19" s="12">
        <f t="shared" si="0"/>
        <v>0</v>
      </c>
    </row>
    <row r="20" spans="1:5" ht="15.75" x14ac:dyDescent="0.25">
      <c r="A20" s="10" t="s">
        <v>7</v>
      </c>
      <c r="B20" s="11">
        <v>0.1</v>
      </c>
      <c r="C20" s="16">
        <v>3000</v>
      </c>
      <c r="D20" s="11">
        <f>10*671*B20*C20*0.0001*0.7</f>
        <v>140.91</v>
      </c>
      <c r="E20" s="12">
        <f t="shared" si="0"/>
        <v>11.7425</v>
      </c>
    </row>
    <row r="21" spans="1:5" ht="94.5" x14ac:dyDescent="0.25">
      <c r="A21" s="13" t="s">
        <v>8</v>
      </c>
      <c r="B21" s="11">
        <v>0.4</v>
      </c>
      <c r="C21" s="16">
        <v>5000</v>
      </c>
      <c r="D21" s="11">
        <f>10*671*B21*C21*0.0001*0.7</f>
        <v>939.4</v>
      </c>
      <c r="E21" s="12">
        <f t="shared" si="0"/>
        <v>78.283333333333331</v>
      </c>
    </row>
    <row r="22" spans="1:5" ht="16.5" thickBot="1" x14ac:dyDescent="0.3">
      <c r="A22" s="14" t="s">
        <v>9</v>
      </c>
      <c r="B22" s="15"/>
      <c r="C22" s="15"/>
      <c r="D22" s="17">
        <f>SUM(D13:D21)</f>
        <v>6317.4649999999992</v>
      </c>
      <c r="E22" s="18">
        <f>SUM(E14:E19)</f>
        <v>346.40375</v>
      </c>
    </row>
    <row r="23" spans="1:5" ht="16.5" thickTop="1" x14ac:dyDescent="0.25">
      <c r="A23" s="4"/>
      <c r="B23" s="4"/>
      <c r="C23" s="4"/>
      <c r="D23" s="4"/>
      <c r="E23" s="4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ha</vt:lpstr>
      <vt:lpstr>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Ināra Škapare</dc:creator>
  <cp:lastModifiedBy>Krists Krastiņš</cp:lastModifiedBy>
  <cp:lastPrinted>2019-08-27T08:23:00Z</cp:lastPrinted>
  <dcterms:created xsi:type="dcterms:W3CDTF">2016-08-30T09:51:15Z</dcterms:created>
  <dcterms:modified xsi:type="dcterms:W3CDTF">2019-09-20T08:25:48Z</dcterms:modified>
</cp:coreProperties>
</file>