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rw.lv\dati\G-disks\PersonInfo\IVD\IEPIRKUMI\TIRGUS_IZPETES\JD_2026\T.I.2026-153 Remonta darbi ūdens filtrācijas ēkā Bauskas ielā 209, Rīgā (AK)\Uzaicinajums\"/>
    </mc:Choice>
  </mc:AlternateContent>
  <xr:revisionPtr revIDLastSave="0" documentId="8_{6EACFA8B-E96A-40F7-9260-61547966EE27}" xr6:coauthVersionLast="47" xr6:coauthVersionMax="47" xr10:uidLastSave="{00000000-0000-0000-0000-000000000000}"/>
  <bookViews>
    <workbookView xWindow="1152" yWindow="1152" windowWidth="17280" windowHeight="9960" tabRatio="814" xr2:uid="{11CBFDC7-A893-4A9D-8319-58DE4A0E363A}"/>
  </bookViews>
  <sheets>
    <sheet name="Koptāme" sheetId="14" r:id="rId1"/>
    <sheet name="Kopsavilkums Nr.1" sheetId="3" r:id="rId2"/>
    <sheet name="telpa_Nr.2" sheetId="29" r:id="rId3"/>
    <sheet name="telpa_Nr.7_Nr.8" sheetId="28" r:id="rId4"/>
  </sheets>
  <definedNames>
    <definedName name="___xlnm.Print_Area">#REF!</definedName>
    <definedName name="___xlnm.Print_Area_1">#REF!</definedName>
    <definedName name="___xlnm.Print_Area_2">#REF!</definedName>
    <definedName name="___xlnm.Print_Area_3">#REF!</definedName>
    <definedName name="___xlnm.Print_Area_4">#REF!</definedName>
    <definedName name="___xlnm.Print_Area_5">#REF!</definedName>
    <definedName name="___xlnm.Print_Area_6">#REF!</definedName>
    <definedName name="___xlnm.Print_Area_7">#REF!</definedName>
    <definedName name="___xlnm.Print_Titles">#REF!</definedName>
    <definedName name="___xlnm.Print_Titles_1">#REF!</definedName>
    <definedName name="___xlnm.Print_Titles_2">#REF!</definedName>
    <definedName name="__xlnm.Print_Area">"#REF!"</definedName>
    <definedName name="__xlnm.Print_Area_1">"#REF!"</definedName>
    <definedName name="__xlnm.Print_Area_1_1">"#REF!"</definedName>
    <definedName name="__xlnm.Print_Area_1_1_1">"#REF!"</definedName>
    <definedName name="__xlnm.Print_Area_10">#REF!</definedName>
    <definedName name="__xlnm.Print_Area_11">#REF!</definedName>
    <definedName name="__xlnm.Print_Area_12">#REF!</definedName>
    <definedName name="__xlnm.Print_Area_13">#REF!</definedName>
    <definedName name="__xlnm.Print_Area_14">#REF!</definedName>
    <definedName name="__xlnm.Print_Area_15">#REF!</definedName>
    <definedName name="__xlnm.Print_Area_16">#REF!</definedName>
    <definedName name="__xlnm.Print_Area_17">#REF!</definedName>
    <definedName name="__xlnm.Print_Area_18">#REF!</definedName>
    <definedName name="__xlnm.Print_Area_19">#REF!</definedName>
    <definedName name="__xlnm.Print_Area_2">"#REF!"</definedName>
    <definedName name="__xlnm.Print_Area_2_1">"#REF!"</definedName>
    <definedName name="__xlnm.Print_Area_20">#REF!</definedName>
    <definedName name="__xlnm.Print_Area_21">#REF!</definedName>
    <definedName name="__xlnm.Print_Area_22">#REF!</definedName>
    <definedName name="__xlnm.Print_Area_3">"#REF!"</definedName>
    <definedName name="__xlnm.Print_Area_3_1">"#REF!"</definedName>
    <definedName name="__xlnm.Print_Area_4">"#REF!"</definedName>
    <definedName name="__xlnm.Print_Area_4_1">"#REF!"</definedName>
    <definedName name="__xlnm.Print_Area_5">#REF!</definedName>
    <definedName name="__xlnm.Print_Area_6">"#REF!"</definedName>
    <definedName name="__xlnm.Print_Area_6_1">"#REF!"</definedName>
    <definedName name="__xlnm.Print_Area_7">"#REF!"</definedName>
    <definedName name="__xlnm.Print_Area_7_1">"#REF!"</definedName>
    <definedName name="__xlnm.Print_Area_8">#REF!</definedName>
    <definedName name="__xlnm.Print_Area_9">#REF!</definedName>
    <definedName name="__xlnm.Print_Titles">"#REF!"</definedName>
    <definedName name="__xlnm.Print_Titles_1">"#REF!"</definedName>
    <definedName name="__xlnm.Print_Titles_1_1">"#REF!"</definedName>
    <definedName name="__xlnm.Print_Titles_1_1_1">"#REF!"</definedName>
    <definedName name="__xlnm.Print_Titles_2">"#REF!"</definedName>
    <definedName name="__xlnm.Print_Titles_2_1">"#REF!"</definedName>
    <definedName name="__xlnm.Print_Titles_3">"#REF!"</definedName>
    <definedName name="__xlnm.Print_Titles_3_1">"#REF!"</definedName>
    <definedName name="__xlnm.Print_Titles_4">"#REF!"</definedName>
    <definedName name="__xlnm.Print_Titles_4_1">"#REF!"</definedName>
    <definedName name="__xlnm.Print_Titles_5">"#REF!"</definedName>
    <definedName name="__xlnm.Print_Titles_5_1">"#REF!"</definedName>
    <definedName name="_xlnm._FilterDatabase" localSheetId="2" hidden="1">telpa_Nr.2!$D$13:$D$44</definedName>
    <definedName name="_xlnm._FilterDatabase" localSheetId="3" hidden="1">'telpa_Nr.7_Nr.8'!$D$13:$D$50</definedName>
    <definedName name="_xlnm.Print_Area" localSheetId="1">'Kopsavilkums Nr.1'!$A$1:$K$26</definedName>
    <definedName name="Excel_BuiltIn_Print_Area_1">#REF!</definedName>
    <definedName name="Excel_BuiltIn_Print_Area_10">#REF!</definedName>
    <definedName name="Excel_BuiltIn_Print_Area_10_1">#REF!</definedName>
    <definedName name="Excel_BuiltIn_Print_Area_11">#REF!</definedName>
    <definedName name="Excel_BuiltIn_Print_Area_11_1">#REF!</definedName>
    <definedName name="Excel_BuiltIn_Print_Area_12">#REF!</definedName>
    <definedName name="Excel_BuiltIn_Print_Area_12_1">#REF!</definedName>
    <definedName name="Excel_BuiltIn_Print_Area_13">#REF!</definedName>
    <definedName name="Excel_BuiltIn_Print_Area_14">#REF!</definedName>
    <definedName name="Excel_BuiltIn_Print_Area_15">#REF!</definedName>
    <definedName name="Excel_BuiltIn_Print_Area_16">#REF!</definedName>
    <definedName name="Excel_BuiltIn_Print_Area_17">#REF!</definedName>
    <definedName name="Excel_BuiltIn_Print_Area_18">#REF!</definedName>
    <definedName name="Excel_BuiltIn_Print_Area_19">#REF!</definedName>
    <definedName name="Excel_BuiltIn_Print_Area_2">#REF!</definedName>
    <definedName name="Excel_BuiltIn_Print_Area_20">#REF!</definedName>
    <definedName name="Excel_BuiltIn_Print_Area_21">#REF!</definedName>
    <definedName name="Excel_BuiltIn_Print_Area_22">#REF!</definedName>
    <definedName name="Excel_BuiltIn_Print_Area_23">#REF!</definedName>
    <definedName name="Excel_BuiltIn_Print_Area_24">#REF!</definedName>
    <definedName name="Excel_BuiltIn_Print_Area_25">#REF!</definedName>
    <definedName name="Excel_BuiltIn_Print_Area_26">#REF!</definedName>
    <definedName name="Excel_BuiltIn_Print_Area_27">#REF!</definedName>
    <definedName name="Excel_BuiltIn_Print_Area_28">#REF!</definedName>
    <definedName name="Excel_BuiltIn_Print_Area_29">#REF!</definedName>
    <definedName name="Excel_BuiltIn_Print_Area_3">#REF!</definedName>
    <definedName name="Excel_BuiltIn_Print_Area_33">#REF!</definedName>
    <definedName name="Excel_BuiltIn_Print_Area_34">#REF!</definedName>
    <definedName name="Excel_BuiltIn_Print_Area_35">#REF!</definedName>
    <definedName name="Excel_BuiltIn_Print_Area_36">#REF!</definedName>
    <definedName name="Excel_BuiltIn_Print_Area_37">#REF!</definedName>
    <definedName name="Excel_BuiltIn_Print_Area_38">#REF!</definedName>
    <definedName name="Excel_BuiltIn_Print_Area_39">#REF!</definedName>
    <definedName name="Excel_BuiltIn_Print_Area_4">#REF!</definedName>
    <definedName name="Excel_BuiltIn_Print_Area_4_1">#REF!</definedName>
    <definedName name="Excel_BuiltIn_Print_Area_4_1_1">#REF!</definedName>
    <definedName name="Excel_BuiltIn_Print_Area_40">#REF!</definedName>
    <definedName name="Excel_BuiltIn_Print_Area_41">#REF!</definedName>
    <definedName name="Excel_BuiltIn_Print_Area_42">#REF!</definedName>
    <definedName name="Excel_BuiltIn_Print_Area_43">#REF!</definedName>
    <definedName name="Excel_BuiltIn_Print_Area_44">#REF!</definedName>
    <definedName name="Excel_BuiltIn_Print_Area_45">#REF!</definedName>
    <definedName name="Excel_BuiltIn_Print_Area_46">#REF!</definedName>
    <definedName name="Excel_BuiltIn_Print_Area_47">#REF!</definedName>
    <definedName name="Excel_BuiltIn_Print_Area_48">#REF!</definedName>
    <definedName name="Excel_BuiltIn_Print_Area_49">#REF!</definedName>
    <definedName name="Excel_BuiltIn_Print_Area_5">#REF!</definedName>
    <definedName name="Excel_BuiltIn_Print_Area_5_1">#REF!</definedName>
    <definedName name="Excel_BuiltIn_Print_Area_50">#REF!</definedName>
    <definedName name="Excel_BuiltIn_Print_Area_6">"#REF!"</definedName>
    <definedName name="Excel_BuiltIn_Print_Area_6_1">"#REF!"</definedName>
    <definedName name="Excel_BuiltIn_Print_Area_6_1_1">#REF!</definedName>
    <definedName name="Excel_BuiltIn_Print_Area_7">#REF!</definedName>
    <definedName name="Excel_BuiltIn_Print_Area_7_1">"#REF!"</definedName>
    <definedName name="Excel_BuiltIn_Print_Area_7_1_1">#REF!</definedName>
    <definedName name="Excel_BuiltIn_Print_Area_8">#REF!</definedName>
    <definedName name="Excel_BuiltIn_Print_Area_8_1">#REF!</definedName>
    <definedName name="Excel_BuiltIn_Print_Area_9">#REF!</definedName>
    <definedName name="Excel_BuiltIn_Print_Area_9_1">#REF!</definedName>
    <definedName name="Excel_BuiltIn_Print_Titles">#REF!</definedName>
    <definedName name="Excel_BuiltIn_Print_Titles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#REF!</definedName>
    <definedName name="Excel_BuiltIn_Print_Titles_20">#REF!</definedName>
    <definedName name="Excel_BuiltIn_Print_Titles_21">#REF!</definedName>
    <definedName name="Excel_BuiltIn_Print_Titles_22">#REF!</definedName>
    <definedName name="Excel_BuiltIn_Print_Titles_23">#REF!</definedName>
    <definedName name="Excel_BuiltIn_Print_Titles_24">#REF!</definedName>
    <definedName name="Excel_BuiltIn_Print_Titles_25">#REF!</definedName>
    <definedName name="Excel_BuiltIn_Print_Titles_3">#REF!</definedName>
    <definedName name="Excel_BuiltIn_Print_Titles_4">#REF!</definedName>
    <definedName name="Excel_BuiltIn_Print_Titles_4_1">"#REF!"</definedName>
    <definedName name="Excel_BuiltIn_Print_Titles_4_1_1">"#REF!"</definedName>
    <definedName name="Excel_BuiltIn_Print_Titles_5">#REF!</definedName>
    <definedName name="Excel_BuiltIn_Print_Titles_5_1">"#REF!"</definedName>
    <definedName name="Excel_BuiltIn_Print_Titles_5_1_1">"#REF!"</definedName>
    <definedName name="Excel_BuiltIn_Print_Titles_6">#REF!</definedName>
    <definedName name="Excel_BuiltIn_Print_Titles_7">#REF!</definedName>
    <definedName name="Excel_BuiltIn_Print_Titles_8">#REF!</definedName>
    <definedName name="Excel_BuiltIn_Print_Titles_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9" i="28" l="1"/>
  <c r="M49" i="28"/>
  <c r="K49" i="28"/>
  <c r="G49" i="28"/>
  <c r="L49" i="28" s="1"/>
  <c r="O49" i="28" s="1"/>
  <c r="N48" i="28"/>
  <c r="M48" i="28"/>
  <c r="K48" i="28"/>
  <c r="G48" i="28"/>
  <c r="J48" i="28" s="1"/>
  <c r="N46" i="28"/>
  <c r="M46" i="28"/>
  <c r="K46" i="28"/>
  <c r="G46" i="28"/>
  <c r="L46" i="28" s="1"/>
  <c r="N44" i="28"/>
  <c r="M44" i="28"/>
  <c r="K44" i="28"/>
  <c r="G44" i="28"/>
  <c r="L44" i="28" s="1"/>
  <c r="O44" i="28" s="1"/>
  <c r="N43" i="28"/>
  <c r="M43" i="28"/>
  <c r="K43" i="28"/>
  <c r="G43" i="28"/>
  <c r="J43" i="28" s="1"/>
  <c r="N42" i="28"/>
  <c r="M42" i="28"/>
  <c r="K42" i="28"/>
  <c r="G42" i="28"/>
  <c r="J42" i="28" s="1"/>
  <c r="N41" i="28"/>
  <c r="M41" i="28"/>
  <c r="K41" i="28"/>
  <c r="G41" i="28"/>
  <c r="L41" i="28" s="1"/>
  <c r="O41" i="28" s="1"/>
  <c r="N39" i="28"/>
  <c r="M39" i="28"/>
  <c r="K39" i="28"/>
  <c r="G39" i="28"/>
  <c r="L39" i="28" s="1"/>
  <c r="N38" i="28"/>
  <c r="M38" i="28"/>
  <c r="K38" i="28"/>
  <c r="G38" i="28"/>
  <c r="J38" i="28" s="1"/>
  <c r="N37" i="28"/>
  <c r="M37" i="28"/>
  <c r="K37" i="28"/>
  <c r="G37" i="28"/>
  <c r="J37" i="28" s="1"/>
  <c r="N35" i="28"/>
  <c r="M35" i="28"/>
  <c r="K35" i="28"/>
  <c r="G35" i="28"/>
  <c r="L35" i="28" s="1"/>
  <c r="N34" i="28"/>
  <c r="M34" i="28"/>
  <c r="K34" i="28"/>
  <c r="G34" i="28"/>
  <c r="L34" i="28" s="1"/>
  <c r="N32" i="28"/>
  <c r="M32" i="28"/>
  <c r="K32" i="28"/>
  <c r="G32" i="28"/>
  <c r="L32" i="28" s="1"/>
  <c r="O32" i="28" s="1"/>
  <c r="N31" i="28"/>
  <c r="M31" i="28"/>
  <c r="K31" i="28"/>
  <c r="G31" i="28"/>
  <c r="J31" i="28" s="1"/>
  <c r="N30" i="28"/>
  <c r="M30" i="28"/>
  <c r="K30" i="28"/>
  <c r="G30" i="28"/>
  <c r="J30" i="28" s="1"/>
  <c r="N29" i="28"/>
  <c r="M29" i="28"/>
  <c r="K29" i="28"/>
  <c r="G29" i="28"/>
  <c r="L29" i="28" s="1"/>
  <c r="N28" i="28"/>
  <c r="M28" i="28"/>
  <c r="K28" i="28"/>
  <c r="J28" i="28"/>
  <c r="G28" i="28"/>
  <c r="L28" i="28" s="1"/>
  <c r="N27" i="28"/>
  <c r="M27" i="28"/>
  <c r="K27" i="28"/>
  <c r="G27" i="28"/>
  <c r="J27" i="28" s="1"/>
  <c r="N26" i="28"/>
  <c r="M26" i="28"/>
  <c r="K26" i="28"/>
  <c r="G26" i="28"/>
  <c r="L26" i="28" s="1"/>
  <c r="N25" i="28"/>
  <c r="M25" i="28"/>
  <c r="K25" i="28"/>
  <c r="G25" i="28"/>
  <c r="L25" i="28" s="1"/>
  <c r="N24" i="28"/>
  <c r="M24" i="28"/>
  <c r="K24" i="28"/>
  <c r="G24" i="28"/>
  <c r="J24" i="28" s="1"/>
  <c r="N22" i="28"/>
  <c r="M22" i="28"/>
  <c r="K22" i="28"/>
  <c r="G22" i="28"/>
  <c r="J22" i="28" s="1"/>
  <c r="N21" i="28"/>
  <c r="M21" i="28"/>
  <c r="K21" i="28"/>
  <c r="G21" i="28"/>
  <c r="J21" i="28" s="1"/>
  <c r="N20" i="28"/>
  <c r="M20" i="28"/>
  <c r="K20" i="28"/>
  <c r="G20" i="28"/>
  <c r="L20" i="28" s="1"/>
  <c r="N17" i="28"/>
  <c r="M17" i="28"/>
  <c r="K17" i="28"/>
  <c r="G17" i="28"/>
  <c r="L17" i="28" s="1"/>
  <c r="N43" i="29"/>
  <c r="M43" i="29"/>
  <c r="N42" i="29"/>
  <c r="M42" i="29"/>
  <c r="N40" i="29"/>
  <c r="M40" i="29"/>
  <c r="N38" i="29"/>
  <c r="M38" i="29"/>
  <c r="N37" i="29"/>
  <c r="M37" i="29"/>
  <c r="N36" i="29"/>
  <c r="M36" i="29"/>
  <c r="N34" i="29"/>
  <c r="M34" i="29"/>
  <c r="N33" i="29"/>
  <c r="M33" i="29"/>
  <c r="N32" i="29"/>
  <c r="M32" i="29"/>
  <c r="N30" i="29"/>
  <c r="M30" i="29"/>
  <c r="N29" i="29"/>
  <c r="M29" i="29"/>
  <c r="N27" i="29"/>
  <c r="M27" i="29"/>
  <c r="N26" i="29"/>
  <c r="M26" i="29"/>
  <c r="N25" i="29"/>
  <c r="M25" i="29"/>
  <c r="N24" i="29"/>
  <c r="M24" i="29"/>
  <c r="N22" i="29"/>
  <c r="M22" i="29"/>
  <c r="N21" i="29"/>
  <c r="M21" i="29"/>
  <c r="N20" i="29"/>
  <c r="M20" i="29"/>
  <c r="N17" i="29"/>
  <c r="M17" i="29"/>
  <c r="K43" i="29"/>
  <c r="K42" i="29"/>
  <c r="K40" i="29"/>
  <c r="K38" i="29"/>
  <c r="K37" i="29"/>
  <c r="K36" i="29"/>
  <c r="K34" i="29"/>
  <c r="K33" i="29"/>
  <c r="K32" i="29"/>
  <c r="K30" i="29"/>
  <c r="K29" i="29"/>
  <c r="K27" i="29"/>
  <c r="K26" i="29"/>
  <c r="K25" i="29"/>
  <c r="K24" i="29"/>
  <c r="K22" i="29"/>
  <c r="K21" i="29"/>
  <c r="K20" i="29"/>
  <c r="K17" i="29"/>
  <c r="G43" i="29"/>
  <c r="J43" i="29" s="1"/>
  <c r="G42" i="29"/>
  <c r="J42" i="29" s="1"/>
  <c r="G40" i="29"/>
  <c r="J40" i="29" s="1"/>
  <c r="G38" i="29"/>
  <c r="J38" i="29" s="1"/>
  <c r="G37" i="29"/>
  <c r="J37" i="29" s="1"/>
  <c r="G36" i="29"/>
  <c r="J36" i="29" s="1"/>
  <c r="G34" i="29"/>
  <c r="J34" i="29" s="1"/>
  <c r="G33" i="29"/>
  <c r="J33" i="29" s="1"/>
  <c r="G32" i="29"/>
  <c r="J32" i="29" s="1"/>
  <c r="G30" i="29"/>
  <c r="J30" i="29" s="1"/>
  <c r="G29" i="29"/>
  <c r="J29" i="29" s="1"/>
  <c r="G27" i="29"/>
  <c r="J27" i="29" s="1"/>
  <c r="G26" i="29"/>
  <c r="J26" i="29" s="1"/>
  <c r="G25" i="29"/>
  <c r="J25" i="29" s="1"/>
  <c r="G24" i="29"/>
  <c r="J24" i="29" s="1"/>
  <c r="G22" i="29"/>
  <c r="J22" i="29" s="1"/>
  <c r="G21" i="29"/>
  <c r="J21" i="29" s="1"/>
  <c r="G20" i="29"/>
  <c r="J20" i="29" s="1"/>
  <c r="G17" i="29"/>
  <c r="J17" i="29" s="1"/>
  <c r="M50" i="28" l="1"/>
  <c r="N50" i="28"/>
  <c r="K50" i="28"/>
  <c r="K16" i="3" s="1"/>
  <c r="L21" i="28"/>
  <c r="O20" i="28"/>
  <c r="J32" i="28"/>
  <c r="L27" i="28"/>
  <c r="O27" i="28" s="1"/>
  <c r="O34" i="28"/>
  <c r="O25" i="28"/>
  <c r="O21" i="28"/>
  <c r="O28" i="28"/>
  <c r="O26" i="28"/>
  <c r="O35" i="28"/>
  <c r="L34" i="29"/>
  <c r="O34" i="29" s="1"/>
  <c r="N44" i="29"/>
  <c r="M44" i="29"/>
  <c r="L29" i="29"/>
  <c r="O29" i="29" s="1"/>
  <c r="L17" i="29"/>
  <c r="L32" i="29"/>
  <c r="O32" i="29" s="1"/>
  <c r="L24" i="29"/>
  <c r="O24" i="29" s="1"/>
  <c r="L38" i="29"/>
  <c r="O38" i="29" s="1"/>
  <c r="L26" i="29"/>
  <c r="O26" i="29" s="1"/>
  <c r="L33" i="29"/>
  <c r="O33" i="29" s="1"/>
  <c r="O17" i="28"/>
  <c r="J41" i="28"/>
  <c r="L43" i="28"/>
  <c r="O43" i="28" s="1"/>
  <c r="J26" i="28"/>
  <c r="J49" i="28"/>
  <c r="J35" i="28"/>
  <c r="O29" i="28"/>
  <c r="O39" i="28"/>
  <c r="L42" i="28"/>
  <c r="O42" i="28" s="1"/>
  <c r="O46" i="28"/>
  <c r="L24" i="28"/>
  <c r="O24" i="28" s="1"/>
  <c r="L38" i="28"/>
  <c r="O38" i="28" s="1"/>
  <c r="J20" i="28"/>
  <c r="L31" i="28"/>
  <c r="O31" i="28" s="1"/>
  <c r="J34" i="28"/>
  <c r="L48" i="28"/>
  <c r="O48" i="28" s="1"/>
  <c r="J46" i="28"/>
  <c r="L22" i="28"/>
  <c r="O22" i="28" s="1"/>
  <c r="J25" i="28"/>
  <c r="L37" i="28"/>
  <c r="O37" i="28" s="1"/>
  <c r="J39" i="28"/>
  <c r="L30" i="28"/>
  <c r="O30" i="28" s="1"/>
  <c r="J44" i="28"/>
  <c r="J29" i="28"/>
  <c r="J17" i="28"/>
  <c r="L40" i="29"/>
  <c r="O40" i="29" s="1"/>
  <c r="L20" i="29"/>
  <c r="O20" i="29" s="1"/>
  <c r="L25" i="29"/>
  <c r="O25" i="29" s="1"/>
  <c r="L30" i="29"/>
  <c r="O30" i="29" s="1"/>
  <c r="L36" i="29"/>
  <c r="O36" i="29" s="1"/>
  <c r="L42" i="29"/>
  <c r="O42" i="29" s="1"/>
  <c r="L21" i="29"/>
  <c r="O21" i="29" s="1"/>
  <c r="L37" i="29"/>
  <c r="O37" i="29" s="1"/>
  <c r="L43" i="29"/>
  <c r="O43" i="29" s="1"/>
  <c r="L22" i="29"/>
  <c r="O22" i="29" s="1"/>
  <c r="L27" i="29"/>
  <c r="O27" i="29" s="1"/>
  <c r="I16" i="3"/>
  <c r="J16" i="3"/>
  <c r="I15" i="3"/>
  <c r="J15" i="3"/>
  <c r="K44" i="29"/>
  <c r="K15" i="3" s="1"/>
  <c r="L50" i="28" l="1"/>
  <c r="H16" i="3" s="1"/>
  <c r="H17" i="3" s="1"/>
  <c r="O50" i="28"/>
  <c r="O17" i="29"/>
  <c r="O44" i="29" s="1"/>
  <c r="G15" i="3" s="1"/>
  <c r="L44" i="29"/>
  <c r="G16" i="3"/>
  <c r="H15" i="3"/>
  <c r="D5" i="3"/>
  <c r="I17" i="3"/>
  <c r="J17" i="3"/>
  <c r="K17" i="3"/>
  <c r="G11" i="3" s="1"/>
  <c r="B14" i="29"/>
  <c r="C8" i="29"/>
  <c r="C4" i="29"/>
  <c r="G17" i="3" l="1"/>
  <c r="M10" i="29"/>
  <c r="B14" i="28"/>
  <c r="C8" i="28"/>
  <c r="C4" i="28"/>
  <c r="C6" i="29"/>
  <c r="M10" i="28" l="1"/>
  <c r="C6" i="28"/>
  <c r="D3" i="3" l="1"/>
  <c r="D7" i="3"/>
  <c r="G20" i="3" l="1"/>
  <c r="G18" i="3"/>
  <c r="G21" i="3" l="1"/>
  <c r="G17" i="14" s="1"/>
  <c r="G18" i="14" s="1"/>
  <c r="G20" i="14" s="1"/>
  <c r="G10" i="3" l="1"/>
</calcChain>
</file>

<file path=xl/sharedStrings.xml><?xml version="1.0" encoding="utf-8"?>
<sst xmlns="http://schemas.openxmlformats.org/spreadsheetml/2006/main" count="278" uniqueCount="147">
  <si>
    <t>Objekta nosaukums</t>
  </si>
  <si>
    <t>Demontāžas darbi</t>
  </si>
  <si>
    <t>m2</t>
  </si>
  <si>
    <t>Vienības izmaksas</t>
  </si>
  <si>
    <t>Kopā uz visu apjomu</t>
  </si>
  <si>
    <t>(paraksts un tā atšifrējums, datums)</t>
  </si>
  <si>
    <t>Pavisam kopā</t>
  </si>
  <si>
    <t>Kopā</t>
  </si>
  <si>
    <t>Grīda</t>
  </si>
  <si>
    <t>Kopsavilkuma aprēķins Nr.1</t>
  </si>
  <si>
    <t>Objekta nosaukums:</t>
  </si>
  <si>
    <t>Būves nosaukums:</t>
  </si>
  <si>
    <t>Objekta adrese:</t>
  </si>
  <si>
    <t>Pasūtījuma Nr.:</t>
  </si>
  <si>
    <t>Par kopējo summu, (EUR)</t>
  </si>
  <si>
    <t>Kopējā darbietilpība, c/h</t>
  </si>
  <si>
    <t>N.p.k</t>
  </si>
  <si>
    <t>Kods, Tāmes Nr.</t>
  </si>
  <si>
    <t>Darba veids vai konstruktīvā elementa nosaukums</t>
  </si>
  <si>
    <t>Tāmes izmaksa</t>
  </si>
  <si>
    <t>Tai skaitā</t>
  </si>
  <si>
    <t>Darbietilpība c/h</t>
  </si>
  <si>
    <t xml:space="preserve">Darba alga </t>
  </si>
  <si>
    <t xml:space="preserve">Būvizstrādājumi </t>
  </si>
  <si>
    <t xml:space="preserve">Mehānismi </t>
  </si>
  <si>
    <t>Virsizdevumi</t>
  </si>
  <si>
    <t>tajā skaitā darba aizsardzība</t>
  </si>
  <si>
    <t>Peļņa</t>
  </si>
  <si>
    <t>Sastādīja:</t>
  </si>
  <si>
    <t>Pārbaudīja:</t>
  </si>
  <si>
    <t>Vispārcetnieciskie darbi</t>
  </si>
  <si>
    <t>(Būvdarbu veids vai konstruktīvā elementa nosaukums)</t>
  </si>
  <si>
    <t>Tāmes izmaksas:</t>
  </si>
  <si>
    <t>EUR</t>
  </si>
  <si>
    <t>N. p.k.</t>
  </si>
  <si>
    <t>Darbu nosaukums</t>
  </si>
  <si>
    <t>Mērvienība</t>
  </si>
  <si>
    <t>Daudzums</t>
  </si>
  <si>
    <t>Laika norma 
(c/h)</t>
  </si>
  <si>
    <t>Darba samaksas likme *
(euro/h)</t>
  </si>
  <si>
    <t>Darba alga</t>
  </si>
  <si>
    <t>Darbietilpība
 (c/h)</t>
  </si>
  <si>
    <t>Mehānismi</t>
  </si>
  <si>
    <t xml:space="preserve">Summa </t>
  </si>
  <si>
    <t>Tiešās izmaksas kopā, t.sk. Darba devēja sociālais nodoklis  23,59%</t>
  </si>
  <si>
    <t>Apstiprinu</t>
  </si>
  <si>
    <t>___________________________________</t>
  </si>
  <si>
    <t>(pasūtītājs, paraksts un tā atšifrējums)</t>
  </si>
  <si>
    <t>Z.V.</t>
  </si>
  <si>
    <t>______.gada ____.____________</t>
  </si>
  <si>
    <t xml:space="preserve">PVN </t>
  </si>
  <si>
    <t>N. P. K</t>
  </si>
  <si>
    <t>Objekta izmaksas (euro)</t>
  </si>
  <si>
    <t>Finanšu piedāvājums - Būvniecības koptāme</t>
  </si>
  <si>
    <t>Piezīmes:</t>
  </si>
  <si>
    <t>1. Finanšu piedāvājumā jāiekļauj darbaspēka, materiālu, iekārtu, aprīkojuma un visu citu iespējamo Darbu izpildes izdevumu izmaksas. Pretendents nav tiesīgs Finanšu piedāvājuma tāmi papildināt ar jaunām izmaksu pozīcijām vai dzēst esošās izmaksu pozīcijas.</t>
  </si>
  <si>
    <t>2. Finanšu piedāvājumā aprēķinus jāveic formulās ar noapaļojumu divi cipari aiz komata (jāizmanto funkcija “round”).</t>
  </si>
  <si>
    <t>3. Finanšu piedāvājumā vienības cenas darba algas izmaksas aprēķinu jāveic pēc formulas “laika norma x stundas likme = alga”.</t>
  </si>
  <si>
    <t>4. Finanšu piedāvājumā katras pozīcijas darba algas, būvizstrādājumu un mehānismu kopējās izmaksas aprēķinu jāveic pēc formulas “kopējais apjoms x vienības izmaksas”.</t>
  </si>
  <si>
    <t>2</t>
  </si>
  <si>
    <t>3</t>
  </si>
  <si>
    <t>4</t>
  </si>
  <si>
    <t>5</t>
  </si>
  <si>
    <t>kompl.</t>
  </si>
  <si>
    <t>Montāžas un apdares darbi darbi</t>
  </si>
  <si>
    <t>1</t>
  </si>
  <si>
    <t>6</t>
  </si>
  <si>
    <t>7</t>
  </si>
  <si>
    <t>8</t>
  </si>
  <si>
    <t>9</t>
  </si>
  <si>
    <t>10</t>
  </si>
  <si>
    <t>11</t>
  </si>
  <si>
    <t>gb.</t>
  </si>
  <si>
    <t>kmpl.</t>
  </si>
  <si>
    <t>12</t>
  </si>
  <si>
    <t>13</t>
  </si>
  <si>
    <t>Dabīgā linoleja seguma ieklāšana. Pa sienu perimetru veidot atlokus vismaz 100 mm augstumā, šuvju metināšana.</t>
  </si>
  <si>
    <t>Sienas</t>
  </si>
  <si>
    <t>Griesti</t>
  </si>
  <si>
    <t>Iekārto griestu sistēma Ecophone advantage E, stiprināšanas sistēma-T15</t>
  </si>
  <si>
    <t>14</t>
  </si>
  <si>
    <t>Piekārto griestu plāksnes Advantage surface white 500, izm. 600x600x15,skaņas absorbācija En ISO 11654 , A klase</t>
  </si>
  <si>
    <t>Elektroinstalācija un apgaisme</t>
  </si>
  <si>
    <t>15</t>
  </si>
  <si>
    <t>gab.</t>
  </si>
  <si>
    <t>Citi darbi</t>
  </si>
  <si>
    <t>16</t>
  </si>
  <si>
    <t>Lokālā tāme Nr. 1-1</t>
  </si>
  <si>
    <t>Durvju ailu apdare</t>
  </si>
  <si>
    <t>Tāme sastādīta 2026. gada tirgus cenās, pamatojoties  TS</t>
  </si>
  <si>
    <t>1-1</t>
  </si>
  <si>
    <t>Seguma demontāža un sagatavošana</t>
  </si>
  <si>
    <t>Sienu virsmu atīrīšana/atkalšana no krāses un nenoturīgiejiem apmetuma slāņiem, līdz stingrai pamatnei.</t>
  </si>
  <si>
    <t>Rievu frēzēšana (2-7 cm platumā) sienās inženierkomunikācijām (elektroapgāde un vājstrāvas)</t>
  </si>
  <si>
    <t>Lokālu caurumu / dziļo vietu apmešana (15% no kopējās virsmas)</t>
  </si>
  <si>
    <t>m</t>
  </si>
  <si>
    <t>Ģipša apmetuma vienas kārtas uzklāšana, slīpēšana un līdzinašana</t>
  </si>
  <si>
    <t>Sienu virsmas špaktelēšana ar nobeiguma kārtu, līdzināšana, slīpēšana</t>
  </si>
  <si>
    <t>Sienu gruntēšana pirms ģipša apmetuma kārtās</t>
  </si>
  <si>
    <t>Sienu gruntēšana pirms nobeiguma špaktelmasas nobeiguma kārtas</t>
  </si>
  <si>
    <t>Sienu krāsošana ar  ūdens dispersijas krasām 2 kārtās</t>
  </si>
  <si>
    <t>Sienu gruntēšana pirms krāsošanas</t>
  </si>
  <si>
    <t>Grīdas izlīdzināšana un ierīkošana 50 - 70 mm biezumā</t>
  </si>
  <si>
    <t>Esošo griestu attīrīšana no netīrumiem</t>
  </si>
  <si>
    <t>Zemapmetuma elektroinstalācijas kabeļu montāža, galvenais pievads uz sadalni, gaismekļiem, slēdžiem, rozetēm</t>
  </si>
  <si>
    <t>Zemapmetuma kontaktligzdas 230 V</t>
  </si>
  <si>
    <t>Telpas Nr.7 un Nr.8</t>
  </si>
  <si>
    <t>LED paneļu montāža griestos 600x600 mm (katrs panelis vismaz 3500 lm, 4000K)</t>
  </si>
  <si>
    <t>Jaunas elektrības sadales (apvienojot telpas elektroapgādi telpām Nr. 7 un Nr.8) montāža, skapī atstājot 20% neaizpildītu vietu. Sadales aprīkojums (automātslēdži un noplūdes aizsardziba)</t>
  </si>
  <si>
    <t>Būvgružu savākšana un utilizācija</t>
  </si>
  <si>
    <t>Izpilddokumentācijas sagatavošana</t>
  </si>
  <si>
    <t>Apkure un cauruļvadi</t>
  </si>
  <si>
    <t>Apkures cauruļvadu noslīpēšana un krāsošana</t>
  </si>
  <si>
    <t>Durvis, logi, palodzes</t>
  </si>
  <si>
    <t>Logu ailu apdare un siltināšana pa perimetru</t>
  </si>
  <si>
    <t>24</t>
  </si>
  <si>
    <t>17</t>
  </si>
  <si>
    <t>18</t>
  </si>
  <si>
    <t>19</t>
  </si>
  <si>
    <t>20</t>
  </si>
  <si>
    <t>21</t>
  </si>
  <si>
    <t>22</t>
  </si>
  <si>
    <t>23</t>
  </si>
  <si>
    <t>25</t>
  </si>
  <si>
    <t>Remonta darbi ūdens filtrācijas ēkā Bauskas ielā 209, Rīgā</t>
  </si>
  <si>
    <t>Remonta darbi Bauskas 209, Rīga k-2 kabinetos</t>
  </si>
  <si>
    <t>Bauskas iela 209, Rīga</t>
  </si>
  <si>
    <t>Telpa Nr.2</t>
  </si>
  <si>
    <t>Lokālā tāme Nr. 1-2</t>
  </si>
  <si>
    <t>Epoksīda grīdas pārklājuma uzklāšana</t>
  </si>
  <si>
    <t>Sienu virsmu atīrīšana/atkalšana no krāsas un nenoturīgiejiem apmetuma slāņiem</t>
  </si>
  <si>
    <t>Griestu virsmu atīrīšana/atkalšana no krāsas un nenoturīgiejiem apmetuma slāņiem</t>
  </si>
  <si>
    <t>Griestu gruntēšana pirms krāsošanas</t>
  </si>
  <si>
    <t>Griestu krāsošana ar ūdens dispersijas krasām 2 kārtās</t>
  </si>
  <si>
    <t>Sienu krāsošana ar ūdens dispersijas krasām 2 kārtās</t>
  </si>
  <si>
    <t>Virspametuma elektroinstalācijas kabeļu montāža, pievadi uz gaismekļiem, slēdžiem, rozetēm</t>
  </si>
  <si>
    <t>Virspametuma kontaktligzdas 230 V</t>
  </si>
  <si>
    <t>Virspametuma LED gaismekļu montāža (katrs gaismeklis vismaz 3000 lm, 4000K)</t>
  </si>
  <si>
    <t>Lokālu caurumu / dziļo vietu apmešana (30% no kopējās virsmas)</t>
  </si>
  <si>
    <t>Esošā aprīkojuma demontāža (esošā loga, restes, apgaismojuma elementi u.t.t.)</t>
  </si>
  <si>
    <t>objekts</t>
  </si>
  <si>
    <t>Jaunas verama divpakešu loga montāža (1,5 x 1,5) un apdare</t>
  </si>
  <si>
    <t>1-2</t>
  </si>
  <si>
    <t>Remonta darbi telpā Nr.2</t>
  </si>
  <si>
    <t>Remonta darbi telpās Nr.7 un Nr.8</t>
  </si>
  <si>
    <t>Esošā aprīkojuma demontāža (ventilācijas gaisa vads, apgaismojuma elementi u.t.t.)</t>
  </si>
  <si>
    <t xml:space="preserve">Būvizstrā-dājumi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</si>
</sst>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_);_(@_)"/>
    <numFmt numFmtId="165" formatCode="#,##0.0"/>
    <numFmt numFmtId="166" formatCode="_(* #,##0.00_);_(* \(#,##0.00\);_(* &quot;-&quot;??_);_(@_)"/>
    <numFmt numFmtId="167" formatCode="0.00;[Red]0.00"/>
  </numFmts>
  <fonts count="29" x14ac:knownFonts="1">
    <font>
      <sz val="11"/>
      <color indexed="8"/>
      <name val="Calibri"/>
      <family val="2"/>
      <charset val="204"/>
    </font>
    <font>
      <sz val="12"/>
      <color theme="1"/>
      <name val="Times New Roman"/>
      <family val="2"/>
      <charset val="186"/>
    </font>
    <font>
      <sz val="10"/>
      <name val="Arial"/>
      <family val="2"/>
      <charset val="186"/>
    </font>
    <font>
      <sz val="10"/>
      <name val="Arial"/>
      <family val="2"/>
      <charset val="1"/>
    </font>
    <font>
      <sz val="11"/>
      <color rgb="FF000000"/>
      <name val="Calibri"/>
      <family val="2"/>
      <charset val="204"/>
    </font>
    <font>
      <sz val="10"/>
      <name val="Arial"/>
      <family val="2"/>
      <charset val="204"/>
    </font>
    <font>
      <sz val="11"/>
      <color theme="1"/>
      <name val="Calibri"/>
      <family val="2"/>
      <scheme val="minor"/>
    </font>
    <font>
      <sz val="8"/>
      <name val="Calibri"/>
      <family val="2"/>
      <charset val="204"/>
    </font>
    <font>
      <sz val="11"/>
      <color indexed="8"/>
      <name val="Calibri"/>
      <family val="2"/>
      <charset val="186"/>
    </font>
    <font>
      <b/>
      <sz val="11"/>
      <color theme="1"/>
      <name val="Calibri"/>
      <family val="2"/>
      <charset val="186"/>
      <scheme val="minor"/>
    </font>
    <font>
      <sz val="11"/>
      <name val="Calibri"/>
      <family val="2"/>
      <charset val="186"/>
      <scheme val="minor"/>
    </font>
    <font>
      <sz val="11"/>
      <color indexed="8"/>
      <name val="Times New Roman"/>
      <family val="1"/>
      <charset val="186"/>
    </font>
    <font>
      <sz val="11"/>
      <color theme="1"/>
      <name val="Times New Roman"/>
      <family val="1"/>
      <charset val="186"/>
    </font>
    <font>
      <sz val="10"/>
      <name val="Arial"/>
      <family val="2"/>
    </font>
    <font>
      <b/>
      <sz val="10"/>
      <name val="Calibri"/>
      <family val="2"/>
      <charset val="186"/>
    </font>
    <font>
      <b/>
      <sz val="10"/>
      <name val="Calibri"/>
      <family val="2"/>
      <charset val="186"/>
      <scheme val="minor"/>
    </font>
    <font>
      <sz val="10"/>
      <name val="Calibri"/>
      <family val="2"/>
      <charset val="186"/>
    </font>
    <font>
      <b/>
      <sz val="11"/>
      <name val="Calibri"/>
      <family val="2"/>
      <scheme val="minor"/>
    </font>
    <font>
      <b/>
      <sz val="11"/>
      <color theme="1"/>
      <name val="Calibri"/>
      <family val="2"/>
      <scheme val="minor"/>
    </font>
    <font>
      <sz val="10"/>
      <name val="Calibri"/>
      <family val="2"/>
      <charset val="186"/>
      <scheme val="minor"/>
    </font>
    <font>
      <sz val="10"/>
      <name val="Arial"/>
      <family val="2"/>
      <charset val="186"/>
    </font>
    <font>
      <sz val="11"/>
      <color indexed="8"/>
      <name val="Calibri"/>
      <family val="2"/>
      <charset val="186"/>
      <scheme val="minor"/>
    </font>
    <font>
      <b/>
      <sz val="11"/>
      <name val="Calibri"/>
      <family val="2"/>
      <charset val="186"/>
      <scheme val="minor"/>
    </font>
    <font>
      <sz val="11"/>
      <color theme="1"/>
      <name val="Calibri"/>
      <family val="2"/>
      <charset val="186"/>
      <scheme val="minor"/>
    </font>
    <font>
      <b/>
      <sz val="10"/>
      <color rgb="FFFF0000"/>
      <name val="Arial"/>
      <family val="2"/>
      <charset val="186"/>
    </font>
    <font>
      <i/>
      <sz val="11"/>
      <color indexed="8"/>
      <name val="Calibri"/>
      <family val="2"/>
      <charset val="186"/>
      <scheme val="minor"/>
    </font>
    <font>
      <i/>
      <sz val="11"/>
      <color indexed="8"/>
      <name val="Times New Roman"/>
      <family val="1"/>
      <charset val="186"/>
    </font>
    <font>
      <b/>
      <i/>
      <sz val="11"/>
      <color indexed="8"/>
      <name val="Calibri"/>
      <family val="2"/>
      <charset val="186"/>
      <scheme val="minor"/>
    </font>
    <font>
      <b/>
      <sz val="10"/>
      <color theme="1"/>
      <name val="Calibri"/>
      <family val="2"/>
      <charset val="186"/>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auto="1"/>
      </left>
      <right style="medium">
        <color indexed="64"/>
      </right>
      <top style="medium">
        <color indexed="64"/>
      </top>
      <bottom style="thin">
        <color auto="1"/>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6">
    <xf numFmtId="0" fontId="0" fillId="0" borderId="0"/>
    <xf numFmtId="43" fontId="1" fillId="0" borderId="0" applyFont="0" applyFill="0" applyBorder="0" applyAlignment="0" applyProtection="0"/>
    <xf numFmtId="0" fontId="2" fillId="0" borderId="0"/>
    <xf numFmtId="0" fontId="3" fillId="0" borderId="0"/>
    <xf numFmtId="164" fontId="3" fillId="0" borderId="0"/>
    <xf numFmtId="0" fontId="2" fillId="0" borderId="0"/>
    <xf numFmtId="0" fontId="2" fillId="0" borderId="0"/>
    <xf numFmtId="0" fontId="4" fillId="0" borderId="0"/>
    <xf numFmtId="0" fontId="5" fillId="0" borderId="0"/>
    <xf numFmtId="0" fontId="6" fillId="0" borderId="0"/>
    <xf numFmtId="0" fontId="8" fillId="0" borderId="0"/>
    <xf numFmtId="0" fontId="13" fillId="0" borderId="0"/>
    <xf numFmtId="0" fontId="5" fillId="0" borderId="0"/>
    <xf numFmtId="166" fontId="2" fillId="0" borderId="0" applyFont="0" applyFill="0" applyBorder="0" applyAlignment="0" applyProtection="0"/>
    <xf numFmtId="0" fontId="8" fillId="0" borderId="0"/>
    <xf numFmtId="0" fontId="20" fillId="0" borderId="0"/>
  </cellStyleXfs>
  <cellXfs count="150">
    <xf numFmtId="0" fontId="0" fillId="0" borderId="0" xfId="0"/>
    <xf numFmtId="0" fontId="6" fillId="0" borderId="0" xfId="0" applyFont="1"/>
    <xf numFmtId="0" fontId="11" fillId="0" borderId="0" xfId="0" applyFont="1"/>
    <xf numFmtId="2" fontId="11" fillId="0" borderId="0" xfId="0" applyNumberFormat="1" applyFont="1"/>
    <xf numFmtId="0" fontId="12" fillId="0" borderId="0" xfId="0" applyFont="1"/>
    <xf numFmtId="166" fontId="16" fillId="0" borderId="1" xfId="13" applyFont="1" applyFill="1" applyBorder="1" applyAlignment="1">
      <alignment horizontal="center" vertical="top" wrapText="1"/>
    </xf>
    <xf numFmtId="2" fontId="16" fillId="0" borderId="1" xfId="13" applyNumberFormat="1" applyFont="1" applyFill="1" applyBorder="1" applyAlignment="1">
      <alignment horizontal="center" vertical="top" wrapText="1"/>
    </xf>
    <xf numFmtId="2" fontId="16" fillId="0" borderId="1" xfId="13" applyNumberFormat="1" applyFont="1" applyFill="1" applyBorder="1" applyAlignment="1">
      <alignment horizontal="center" vertical="center" wrapText="1"/>
    </xf>
    <xf numFmtId="0" fontId="14" fillId="0" borderId="7" xfId="12" applyFont="1" applyBorder="1" applyAlignment="1">
      <alignment horizontal="center" vertical="center" wrapText="1"/>
    </xf>
    <xf numFmtId="0" fontId="14" fillId="0" borderId="6" xfId="12" applyFont="1" applyBorder="1" applyAlignment="1">
      <alignment horizontal="center" vertical="center" wrapText="1"/>
    </xf>
    <xf numFmtId="0" fontId="14" fillId="0" borderId="9" xfId="12" applyFont="1" applyBorder="1" applyAlignment="1">
      <alignment horizontal="center" vertical="center" wrapText="1"/>
    </xf>
    <xf numFmtId="0" fontId="14" fillId="0" borderId="8" xfId="12" applyFont="1" applyBorder="1" applyAlignment="1">
      <alignment horizontal="center" vertical="center" wrapText="1"/>
    </xf>
    <xf numFmtId="0" fontId="14" fillId="0" borderId="20" xfId="12" applyFont="1" applyBorder="1" applyAlignment="1">
      <alignment horizontal="center" vertical="center" wrapText="1"/>
    </xf>
    <xf numFmtId="49" fontId="16" fillId="0" borderId="4" xfId="0" quotePrefix="1" applyNumberFormat="1" applyFont="1" applyBorder="1" applyAlignment="1">
      <alignment horizontal="center"/>
    </xf>
    <xf numFmtId="0" fontId="16" fillId="0" borderId="1" xfId="0" applyFont="1" applyBorder="1" applyAlignment="1">
      <alignment horizontal="center" vertical="center" wrapText="1"/>
    </xf>
    <xf numFmtId="2" fontId="16" fillId="0" borderId="1" xfId="0" applyNumberFormat="1" applyFont="1" applyBorder="1" applyAlignment="1">
      <alignment horizontal="center" vertical="center"/>
    </xf>
    <xf numFmtId="4" fontId="16" fillId="0" borderId="1" xfId="13" applyNumberFormat="1" applyFont="1" applyFill="1" applyBorder="1" applyAlignment="1">
      <alignment vertical="top" wrapText="1"/>
    </xf>
    <xf numFmtId="167" fontId="16" fillId="0" borderId="1" xfId="0" applyNumberFormat="1" applyFont="1" applyBorder="1" applyAlignment="1">
      <alignment horizontal="center" vertical="center"/>
    </xf>
    <xf numFmtId="167" fontId="16" fillId="0" borderId="3" xfId="0" applyNumberFormat="1" applyFont="1" applyBorder="1" applyAlignment="1">
      <alignment horizontal="center" vertical="center"/>
    </xf>
    <xf numFmtId="0" fontId="16" fillId="0" borderId="5" xfId="0" applyFont="1" applyBorder="1" applyAlignment="1">
      <alignment horizontal="left" vertical="center" wrapText="1"/>
    </xf>
    <xf numFmtId="167" fontId="16" fillId="0" borderId="0" xfId="0" applyNumberFormat="1" applyFont="1"/>
    <xf numFmtId="0" fontId="6" fillId="0" borderId="0" xfId="0" applyFont="1" applyAlignment="1">
      <alignment horizontal="right"/>
    </xf>
    <xf numFmtId="0" fontId="6" fillId="0" borderId="1" xfId="0" applyFont="1" applyBorder="1" applyAlignment="1">
      <alignment horizontal="center"/>
    </xf>
    <xf numFmtId="0" fontId="6" fillId="0" borderId="1" xfId="0" applyFont="1" applyBorder="1" applyAlignment="1">
      <alignment horizontal="center" vertical="center"/>
    </xf>
    <xf numFmtId="0" fontId="6" fillId="0" borderId="1" xfId="0" applyFont="1" applyBorder="1"/>
    <xf numFmtId="9" fontId="6" fillId="0" borderId="1" xfId="0" applyNumberFormat="1" applyFont="1" applyBorder="1"/>
    <xf numFmtId="0" fontId="21" fillId="0" borderId="0" xfId="0" applyFont="1"/>
    <xf numFmtId="0" fontId="21" fillId="0" borderId="11" xfId="0" applyFont="1" applyBorder="1"/>
    <xf numFmtId="0" fontId="21" fillId="0" borderId="15" xfId="0" applyFont="1" applyBorder="1"/>
    <xf numFmtId="16" fontId="21" fillId="0" borderId="0" xfId="0" applyNumberFormat="1" applyFont="1"/>
    <xf numFmtId="0" fontId="21" fillId="0" borderId="1" xfId="0" applyFont="1" applyBorder="1" applyAlignment="1">
      <alignment horizontal="center" vertical="center" wrapText="1"/>
    </xf>
    <xf numFmtId="43" fontId="21" fillId="0" borderId="1" xfId="1" applyFont="1" applyFill="1" applyBorder="1" applyAlignment="1">
      <alignment horizontal="center" vertical="center"/>
    </xf>
    <xf numFmtId="43" fontId="22" fillId="0" borderId="1" xfId="0" applyNumberFormat="1" applyFont="1" applyBorder="1" applyAlignment="1">
      <alignment horizontal="center" vertical="center"/>
    </xf>
    <xf numFmtId="2" fontId="21" fillId="0" borderId="1" xfId="0" applyNumberFormat="1" applyFont="1" applyBorder="1"/>
    <xf numFmtId="2" fontId="9" fillId="0" borderId="1" xfId="0" applyNumberFormat="1" applyFont="1" applyBorder="1"/>
    <xf numFmtId="0" fontId="23" fillId="0" borderId="0" xfId="0" applyFont="1"/>
    <xf numFmtId="49" fontId="16" fillId="0" borderId="4" xfId="0" quotePrefix="1" applyNumberFormat="1" applyFont="1" applyBorder="1" applyAlignment="1">
      <alignment horizontal="center" vertical="center"/>
    </xf>
    <xf numFmtId="166" fontId="16" fillId="0" borderId="1" xfId="13" applyFont="1" applyFill="1" applyBorder="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center" vertical="center"/>
    </xf>
    <xf numFmtId="0" fontId="24" fillId="0" borderId="0" xfId="0" applyFont="1"/>
    <xf numFmtId="0" fontId="6" fillId="0" borderId="11" xfId="0" applyFont="1" applyBorder="1"/>
    <xf numFmtId="167" fontId="14" fillId="0" borderId="3" xfId="0" applyNumberFormat="1" applyFont="1" applyBorder="1" applyAlignment="1">
      <alignment horizontal="center" vertical="center"/>
    </xf>
    <xf numFmtId="0" fontId="16" fillId="0" borderId="0" xfId="0" applyFont="1" applyAlignment="1">
      <alignment vertical="center"/>
    </xf>
    <xf numFmtId="3" fontId="16" fillId="2" borderId="7" xfId="5" applyNumberFormat="1" applyFont="1" applyFill="1" applyBorder="1" applyAlignment="1" applyProtection="1">
      <alignment horizontal="center" vertical="center"/>
      <protection locked="0"/>
    </xf>
    <xf numFmtId="165" fontId="16" fillId="2" borderId="21" xfId="5" applyNumberFormat="1" applyFont="1" applyFill="1" applyBorder="1" applyAlignment="1" applyProtection="1">
      <alignment horizontal="center" vertical="center"/>
      <protection locked="0"/>
    </xf>
    <xf numFmtId="2" fontId="16" fillId="0" borderId="7" xfId="0" applyNumberFormat="1" applyFont="1" applyBorder="1" applyAlignment="1">
      <alignment horizontal="center" vertical="center"/>
    </xf>
    <xf numFmtId="166" fontId="16" fillId="0" borderId="7" xfId="13" applyFont="1" applyFill="1" applyBorder="1" applyAlignment="1">
      <alignment horizontal="center" vertical="top" wrapText="1"/>
    </xf>
    <xf numFmtId="2" fontId="16" fillId="0" borderId="7" xfId="13" applyNumberFormat="1" applyFont="1" applyFill="1" applyBorder="1" applyAlignment="1">
      <alignment horizontal="center" vertical="center" wrapText="1"/>
    </xf>
    <xf numFmtId="0" fontId="16" fillId="0" borderId="24" xfId="0" applyFont="1" applyBorder="1" applyAlignment="1">
      <alignment horizontal="center" vertical="center"/>
    </xf>
    <xf numFmtId="0" fontId="14" fillId="0" borderId="21" xfId="12" applyFont="1" applyBorder="1" applyAlignment="1">
      <alignment horizontal="center" vertical="center" wrapText="1"/>
    </xf>
    <xf numFmtId="0" fontId="14" fillId="0" borderId="10" xfId="12" applyFont="1" applyBorder="1" applyAlignment="1">
      <alignment horizontal="center" vertical="center" wrapText="1"/>
    </xf>
    <xf numFmtId="0" fontId="14" fillId="0" borderId="22" xfId="12" applyFont="1" applyBorder="1" applyAlignment="1">
      <alignment horizontal="center" vertical="center" wrapText="1"/>
    </xf>
    <xf numFmtId="2" fontId="16" fillId="0" borderId="2" xfId="13" applyNumberFormat="1" applyFont="1" applyFill="1" applyBorder="1" applyAlignment="1">
      <alignment horizontal="center" vertical="center" wrapText="1"/>
    </xf>
    <xf numFmtId="167" fontId="16" fillId="0" borderId="4" xfId="0" applyNumberFormat="1" applyFont="1" applyBorder="1" applyAlignment="1">
      <alignment horizontal="center" vertical="center"/>
    </xf>
    <xf numFmtId="2" fontId="16" fillId="0" borderId="2" xfId="13" applyNumberFormat="1" applyFont="1" applyFill="1" applyBorder="1" applyAlignment="1">
      <alignment horizontal="center" vertical="top" wrapText="1"/>
    </xf>
    <xf numFmtId="167" fontId="16" fillId="0" borderId="7" xfId="0" applyNumberFormat="1" applyFont="1" applyBorder="1" applyAlignment="1">
      <alignment horizontal="center" vertical="center"/>
    </xf>
    <xf numFmtId="9" fontId="21" fillId="0" borderId="1" xfId="0" applyNumberFormat="1" applyFont="1" applyBorder="1" applyAlignment="1">
      <alignment horizontal="right"/>
    </xf>
    <xf numFmtId="0" fontId="25" fillId="0" borderId="0" xfId="0" applyFont="1"/>
    <xf numFmtId="2" fontId="26" fillId="0" borderId="0" xfId="0" applyNumberFormat="1" applyFont="1"/>
    <xf numFmtId="0" fontId="26" fillId="0" borderId="0" xfId="0" applyFont="1"/>
    <xf numFmtId="2" fontId="23" fillId="0" borderId="1" xfId="0" applyNumberFormat="1" applyFont="1" applyBorder="1"/>
    <xf numFmtId="2" fontId="9" fillId="0" borderId="11" xfId="0" applyNumberFormat="1" applyFont="1" applyBorder="1"/>
    <xf numFmtId="0" fontId="16" fillId="0" borderId="0" xfId="0" applyFont="1"/>
    <xf numFmtId="0" fontId="16" fillId="0" borderId="0" xfId="0" applyFont="1" applyAlignment="1">
      <alignment horizontal="left"/>
    </xf>
    <xf numFmtId="0" fontId="16" fillId="0" borderId="11" xfId="0" applyFont="1" applyBorder="1"/>
    <xf numFmtId="0" fontId="16" fillId="0" borderId="15" xfId="0" applyFont="1" applyBorder="1"/>
    <xf numFmtId="2" fontId="16" fillId="2" borderId="1" xfId="13" applyNumberFormat="1" applyFont="1" applyFill="1" applyBorder="1" applyAlignment="1">
      <alignment horizontal="center" vertical="center" wrapText="1"/>
    </xf>
    <xf numFmtId="49" fontId="21" fillId="0" borderId="1" xfId="0" applyNumberFormat="1" applyFont="1" applyBorder="1" applyAlignment="1">
      <alignment horizontal="center" vertical="center"/>
    </xf>
    <xf numFmtId="4" fontId="19" fillId="0" borderId="23" xfId="3" applyNumberFormat="1" applyFont="1" applyBorder="1" applyAlignment="1" applyProtection="1">
      <alignment horizontal="left" vertical="center" wrapText="1"/>
      <protection locked="0"/>
    </xf>
    <xf numFmtId="0" fontId="16" fillId="0" borderId="1" xfId="0" applyFont="1" applyBorder="1" applyAlignment="1">
      <alignment horizontal="left" vertical="center" wrapText="1"/>
    </xf>
    <xf numFmtId="167" fontId="14" fillId="0" borderId="0" xfId="0" applyNumberFormat="1" applyFont="1"/>
    <xf numFmtId="166" fontId="16" fillId="0" borderId="7" xfId="13" applyFont="1" applyFill="1" applyBorder="1" applyAlignment="1">
      <alignment horizontal="center" vertical="center" wrapText="1"/>
    </xf>
    <xf numFmtId="2" fontId="27" fillId="0" borderId="1" xfId="0" applyNumberFormat="1" applyFont="1" applyBorder="1"/>
    <xf numFmtId="49" fontId="16" fillId="0" borderId="22" xfId="0" quotePrefix="1" applyNumberFormat="1" applyFont="1" applyBorder="1" applyAlignment="1">
      <alignment horizontal="center" vertical="center"/>
    </xf>
    <xf numFmtId="2" fontId="16" fillId="2" borderId="1" xfId="0" applyNumberFormat="1" applyFont="1" applyFill="1" applyBorder="1" applyAlignment="1">
      <alignment horizontal="center" vertical="center"/>
    </xf>
    <xf numFmtId="166" fontId="16" fillId="2" borderId="1" xfId="13" applyFont="1" applyFill="1" applyBorder="1" applyAlignment="1">
      <alignment horizontal="center" vertical="top" wrapText="1"/>
    </xf>
    <xf numFmtId="167" fontId="16" fillId="2" borderId="1" xfId="0" applyNumberFormat="1" applyFont="1" applyFill="1" applyBorder="1" applyAlignment="1">
      <alignment horizontal="center" vertical="center"/>
    </xf>
    <xf numFmtId="4" fontId="16" fillId="0" borderId="1" xfId="3" applyNumberFormat="1" applyFont="1" applyBorder="1" applyAlignment="1" applyProtection="1">
      <alignment horizontal="left" vertical="center" wrapText="1"/>
      <protection locked="0"/>
    </xf>
    <xf numFmtId="166" fontId="16" fillId="2" borderId="1" xfId="13" applyFont="1" applyFill="1" applyBorder="1" applyAlignment="1">
      <alignment horizontal="center" vertical="center" wrapText="1"/>
    </xf>
    <xf numFmtId="166" fontId="16" fillId="2" borderId="7" xfId="13" applyFont="1" applyFill="1" applyBorder="1" applyAlignment="1">
      <alignment horizontal="center" vertical="top" wrapText="1"/>
    </xf>
    <xf numFmtId="2" fontId="16" fillId="2" borderId="7" xfId="13" applyNumberFormat="1" applyFont="1" applyFill="1" applyBorder="1" applyAlignment="1">
      <alignment horizontal="center" vertical="center" wrapText="1"/>
    </xf>
    <xf numFmtId="167" fontId="16" fillId="2" borderId="7" xfId="0" applyNumberFormat="1" applyFont="1" applyFill="1" applyBorder="1" applyAlignment="1">
      <alignment horizontal="center" vertical="center"/>
    </xf>
    <xf numFmtId="49" fontId="16" fillId="2" borderId="4" xfId="0" quotePrefix="1" applyNumberFormat="1" applyFont="1" applyFill="1" applyBorder="1" applyAlignment="1">
      <alignment horizontal="center" vertical="center"/>
    </xf>
    <xf numFmtId="2" fontId="16" fillId="0" borderId="21" xfId="0" applyNumberFormat="1" applyFont="1" applyBorder="1" applyAlignment="1">
      <alignment horizontal="center" vertical="center"/>
    </xf>
    <xf numFmtId="0" fontId="16" fillId="0" borderId="23" xfId="0" applyFont="1" applyBorder="1" applyAlignment="1">
      <alignment horizontal="left" vertical="center" wrapText="1"/>
    </xf>
    <xf numFmtId="4" fontId="16" fillId="0" borderId="23" xfId="3" applyNumberFormat="1" applyFont="1" applyBorder="1" applyAlignment="1" applyProtection="1">
      <alignment horizontal="left" vertical="center" wrapText="1"/>
      <protection locked="0"/>
    </xf>
    <xf numFmtId="43" fontId="9" fillId="0" borderId="11" xfId="0" applyNumberFormat="1" applyFont="1" applyBorder="1"/>
    <xf numFmtId="167" fontId="16" fillId="0" borderId="22" xfId="0" applyNumberFormat="1" applyFont="1" applyBorder="1" applyAlignment="1">
      <alignment horizontal="center" vertical="center"/>
    </xf>
    <xf numFmtId="167" fontId="14" fillId="0" borderId="6" xfId="0" applyNumberFormat="1" applyFont="1" applyBorder="1" applyAlignment="1">
      <alignment horizontal="center" vertical="center"/>
    </xf>
    <xf numFmtId="167" fontId="14" fillId="0" borderId="28" xfId="0" applyNumberFormat="1" applyFont="1" applyBorder="1" applyAlignment="1">
      <alignment horizontal="center" vertical="center"/>
    </xf>
    <xf numFmtId="167" fontId="14" fillId="0" borderId="29" xfId="0" applyNumberFormat="1" applyFont="1" applyBorder="1" applyAlignment="1">
      <alignment horizontal="center" vertical="center"/>
    </xf>
    <xf numFmtId="167" fontId="14" fillId="0" borderId="30" xfId="0" applyNumberFormat="1" applyFont="1" applyBorder="1" applyAlignment="1">
      <alignment horizontal="center" vertical="center"/>
    </xf>
    <xf numFmtId="0" fontId="14" fillId="0" borderId="5" xfId="0" applyFont="1" applyBorder="1" applyAlignment="1">
      <alignment horizontal="center" vertical="center" wrapText="1"/>
    </xf>
    <xf numFmtId="0" fontId="28" fillId="2" borderId="5" xfId="0" applyFont="1" applyFill="1" applyBorder="1" applyAlignment="1">
      <alignment horizontal="center" vertical="center" wrapText="1"/>
    </xf>
    <xf numFmtId="0" fontId="14" fillId="0" borderId="1" xfId="6" applyFont="1" applyBorder="1" applyAlignment="1">
      <alignment horizontal="center" vertical="center" wrapText="1"/>
    </xf>
    <xf numFmtId="4" fontId="14" fillId="0" borderId="23" xfId="3" applyNumberFormat="1" applyFont="1" applyBorder="1" applyAlignment="1" applyProtection="1">
      <alignment horizontal="center" vertical="center" wrapText="1"/>
      <protection locked="0"/>
    </xf>
    <xf numFmtId="0" fontId="14" fillId="0" borderId="23" xfId="0" applyFont="1" applyBorder="1" applyAlignment="1">
      <alignment horizontal="center" vertical="center" wrapText="1"/>
    </xf>
    <xf numFmtId="0" fontId="6" fillId="0" borderId="0" xfId="0" applyFont="1"/>
    <xf numFmtId="0" fontId="9" fillId="0" borderId="1" xfId="0" applyFont="1" applyBorder="1" applyAlignment="1">
      <alignment horizontal="right"/>
    </xf>
    <xf numFmtId="2" fontId="18" fillId="0" borderId="1" xfId="0" applyNumberFormat="1" applyFont="1" applyBorder="1" applyAlignment="1">
      <alignment horizontal="center"/>
    </xf>
    <xf numFmtId="0" fontId="6" fillId="0" borderId="1" xfId="0" applyFont="1" applyBorder="1" applyAlignment="1">
      <alignment horizontal="right"/>
    </xf>
    <xf numFmtId="2" fontId="6" fillId="0" borderId="1" xfId="0" applyNumberFormat="1" applyFont="1" applyBorder="1" applyAlignment="1">
      <alignment horizontal="center"/>
    </xf>
    <xf numFmtId="0" fontId="6" fillId="0" borderId="11" xfId="0" applyFont="1" applyBorder="1" applyAlignment="1">
      <alignment horizontal="right"/>
    </xf>
    <xf numFmtId="0" fontId="6" fillId="0" borderId="0" xfId="0" applyFont="1" applyAlignment="1">
      <alignment horizontal="center"/>
    </xf>
    <xf numFmtId="0" fontId="6" fillId="0" borderId="14" xfId="0" applyFont="1" applyBorder="1" applyAlignment="1">
      <alignment horizontal="center"/>
    </xf>
    <xf numFmtId="0" fontId="6" fillId="0" borderId="1" xfId="0" applyFont="1" applyBorder="1" applyAlignment="1">
      <alignment horizontal="center"/>
    </xf>
    <xf numFmtId="0" fontId="0" fillId="0" borderId="2" xfId="0" applyBorder="1" applyAlignment="1">
      <alignment horizontal="center" vertical="center" wrapText="1"/>
    </xf>
    <xf numFmtId="0" fontId="0" fillId="0" borderId="15" xfId="0" applyBorder="1" applyAlignment="1">
      <alignment horizontal="center" vertical="center" wrapText="1"/>
    </xf>
    <xf numFmtId="0" fontId="0" fillId="0" borderId="5" xfId="0" applyBorder="1" applyAlignment="1">
      <alignment horizontal="center" vertical="center" wrapText="1"/>
    </xf>
    <xf numFmtId="2" fontId="10" fillId="0" borderId="2" xfId="0" applyNumberFormat="1" applyFont="1" applyBorder="1" applyAlignment="1">
      <alignment horizontal="center" vertical="center"/>
    </xf>
    <xf numFmtId="2" fontId="10" fillId="0" borderId="15" xfId="0" applyNumberFormat="1" applyFont="1" applyBorder="1" applyAlignment="1">
      <alignment horizontal="center" vertical="center"/>
    </xf>
    <xf numFmtId="2" fontId="10" fillId="0" borderId="5" xfId="0" applyNumberFormat="1" applyFont="1" applyBorder="1" applyAlignment="1">
      <alignment horizontal="center" vertical="center"/>
    </xf>
    <xf numFmtId="0" fontId="6" fillId="0" borderId="15" xfId="0" applyFont="1" applyBorder="1"/>
    <xf numFmtId="0" fontId="6" fillId="0" borderId="0" xfId="0" applyFont="1" applyAlignment="1">
      <alignment horizontal="right"/>
    </xf>
    <xf numFmtId="0" fontId="17" fillId="0" borderId="0" xfId="14" applyFont="1" applyAlignment="1">
      <alignment horizontal="center" vertical="center"/>
    </xf>
    <xf numFmtId="0" fontId="6" fillId="0" borderId="11" xfId="0" applyFont="1" applyBorder="1"/>
    <xf numFmtId="0" fontId="21" fillId="0" borderId="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5" xfId="0" applyFont="1" applyBorder="1" applyAlignment="1">
      <alignment horizontal="center" vertical="center" wrapText="1"/>
    </xf>
    <xf numFmtId="0" fontId="23" fillId="0" borderId="14" xfId="0" applyFont="1" applyBorder="1" applyAlignment="1">
      <alignment horizontal="center"/>
    </xf>
    <xf numFmtId="0" fontId="9" fillId="0" borderId="1" xfId="0" applyFont="1" applyBorder="1" applyAlignment="1">
      <alignment horizontal="right" vertical="center"/>
    </xf>
    <xf numFmtId="0" fontId="21" fillId="0" borderId="1" xfId="0" applyFont="1" applyBorder="1" applyAlignment="1">
      <alignment horizontal="right"/>
    </xf>
    <xf numFmtId="0" fontId="25" fillId="0" borderId="1" xfId="0" applyFont="1" applyBorder="1" applyAlignment="1">
      <alignment horizontal="right"/>
    </xf>
    <xf numFmtId="0" fontId="23" fillId="0" borderId="11" xfId="0" applyFont="1" applyBorder="1" applyAlignment="1">
      <alignment horizontal="right"/>
    </xf>
    <xf numFmtId="0" fontId="23" fillId="0" borderId="0" xfId="0" applyFont="1" applyAlignment="1">
      <alignment horizontal="center"/>
    </xf>
    <xf numFmtId="0" fontId="21" fillId="0" borderId="0" xfId="0" applyFont="1"/>
    <xf numFmtId="0" fontId="21" fillId="0" borderId="15" xfId="0" applyFont="1" applyBorder="1"/>
    <xf numFmtId="0" fontId="15" fillId="0" borderId="0" xfId="10" applyFont="1" applyAlignment="1">
      <alignment horizontal="center" vertical="center" wrapText="1"/>
    </xf>
    <xf numFmtId="0" fontId="21" fillId="0" borderId="1" xfId="0" applyFont="1" applyBorder="1" applyAlignment="1">
      <alignment horizontal="center" vertical="center" wrapText="1"/>
    </xf>
    <xf numFmtId="0" fontId="0" fillId="0" borderId="0" xfId="0" applyAlignment="1">
      <alignment wrapText="1"/>
    </xf>
    <xf numFmtId="0" fontId="14" fillId="0" borderId="27" xfId="12" applyFont="1" applyBorder="1" applyAlignment="1">
      <alignment horizontal="center" vertical="center"/>
    </xf>
    <xf numFmtId="0" fontId="14" fillId="0" borderId="12" xfId="12" applyFont="1" applyBorder="1" applyAlignment="1">
      <alignment horizontal="center" vertical="center"/>
    </xf>
    <xf numFmtId="0" fontId="14" fillId="0" borderId="13" xfId="12" applyFont="1" applyBorder="1" applyAlignment="1">
      <alignment horizontal="center" vertical="center"/>
    </xf>
    <xf numFmtId="0" fontId="14" fillId="0" borderId="25" xfId="0" applyFont="1" applyBorder="1" applyAlignment="1">
      <alignment horizontal="right"/>
    </xf>
    <xf numFmtId="0" fontId="14" fillId="0" borderId="26" xfId="0" applyFont="1" applyBorder="1" applyAlignment="1">
      <alignment horizontal="right"/>
    </xf>
    <xf numFmtId="0" fontId="16" fillId="0" borderId="0" xfId="0" applyFont="1"/>
    <xf numFmtId="0" fontId="16" fillId="0" borderId="11" xfId="0" applyFont="1" applyBorder="1" applyAlignment="1">
      <alignment horizontal="right"/>
    </xf>
    <xf numFmtId="0" fontId="16" fillId="0" borderId="14" xfId="0" applyFont="1" applyBorder="1" applyAlignment="1">
      <alignment horizontal="center"/>
    </xf>
    <xf numFmtId="0" fontId="14" fillId="0" borderId="16" xfId="12" applyFont="1" applyBorder="1" applyAlignment="1">
      <alignment horizontal="center" vertical="center" wrapText="1"/>
    </xf>
    <xf numFmtId="0" fontId="14" fillId="0" borderId="18" xfId="12" applyFont="1" applyBorder="1" applyAlignment="1">
      <alignment horizontal="center" vertical="center" wrapText="1"/>
    </xf>
    <xf numFmtId="0" fontId="14" fillId="0" borderId="17" xfId="12" applyFont="1" applyBorder="1" applyAlignment="1">
      <alignment horizontal="center" vertical="center" wrapText="1"/>
    </xf>
    <xf numFmtId="0" fontId="14" fillId="0" borderId="19" xfId="12" applyFont="1" applyBorder="1" applyAlignment="1">
      <alignment horizontal="center" vertical="center" wrapText="1"/>
    </xf>
    <xf numFmtId="0" fontId="14" fillId="0" borderId="10" xfId="12" applyFont="1" applyBorder="1" applyAlignment="1">
      <alignment horizontal="center" vertical="center"/>
    </xf>
    <xf numFmtId="0" fontId="16" fillId="0" borderId="0" xfId="0" applyFont="1" applyAlignment="1">
      <alignment horizontal="left"/>
    </xf>
    <xf numFmtId="0" fontId="16" fillId="0" borderId="15" xfId="0" applyFont="1" applyBorder="1"/>
    <xf numFmtId="0" fontId="16" fillId="0" borderId="15" xfId="0" applyFont="1" applyBorder="1" applyAlignment="1">
      <alignment horizontal="left"/>
    </xf>
    <xf numFmtId="0" fontId="14" fillId="0" borderId="0" xfId="11" applyFont="1" applyAlignment="1">
      <alignment horizontal="center" vertical="center"/>
    </xf>
    <xf numFmtId="0" fontId="14" fillId="0" borderId="11" xfId="0" applyFont="1" applyBorder="1" applyAlignment="1">
      <alignment horizontal="center" vertical="center"/>
    </xf>
    <xf numFmtId="0" fontId="16" fillId="0" borderId="11" xfId="0" applyFont="1" applyBorder="1"/>
  </cellXfs>
  <cellStyles count="16">
    <cellStyle name="Comma 3 2" xfId="13" xr:uid="{582955ED-8323-404D-9835-3A0B5A900F81}"/>
    <cellStyle name="Excel Built-in Normal" xfId="5" xr:uid="{FE5732D3-AE93-4E84-AC5F-93F114A935C2}"/>
    <cellStyle name="Excel Built-in Normal 1" xfId="3" xr:uid="{EB34BA4D-A171-4C2A-8790-1A90705D84FF}"/>
    <cellStyle name="Komats" xfId="1" builtinId="3"/>
    <cellStyle name="Komats 2" xfId="4" xr:uid="{662F89DB-4219-4506-B300-EF8E91CF7D6F}"/>
    <cellStyle name="Normal 2" xfId="6" xr:uid="{42D04684-6B41-400A-92F9-25EBD2AA6194}"/>
    <cellStyle name="Normal 3" xfId="12" xr:uid="{E29DC849-C459-4F70-9634-251EF5F1EB0C}"/>
    <cellStyle name="Normal 4_KOPS1" xfId="10" xr:uid="{A087D824-CB32-4BD1-A163-000A03E9F6A6}"/>
    <cellStyle name="Normal 5 2_KOPT" xfId="14" xr:uid="{8E79C47A-248E-4D8F-9639-8A72F7A8E3F0}"/>
    <cellStyle name="Normal_Kopsavilkuma tāme Nr. T-0809-25-I" xfId="11" xr:uid="{315EC820-A303-4B13-9771-933D07CD7F93}"/>
    <cellStyle name="Parasts" xfId="0" builtinId="0"/>
    <cellStyle name="Parasts 2" xfId="2" xr:uid="{805B9AC9-5D0B-444B-ADEA-8A71130111A5}"/>
    <cellStyle name="Parasts 2 2" xfId="9" xr:uid="{9F5E8092-2E3A-48FC-9291-7CFE0E17B149}"/>
    <cellStyle name="Parasts 3" xfId="7" xr:uid="{6B150343-9E75-443F-B29C-215F872E20BF}"/>
    <cellStyle name="Parasts 4" xfId="15" xr:uid="{CD2D57A7-8397-40E4-B964-4C2FA0D154FB}"/>
    <cellStyle name="Paskaidrojošs teksts 2" xfId="8" xr:uid="{E940566E-F0B1-4C95-82D6-FD86AF7FCA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014F-17E4-43B4-8EA2-4DECB5764EA9}">
  <sheetPr>
    <pageSetUpPr fitToPage="1"/>
  </sheetPr>
  <dimension ref="A3:L35"/>
  <sheetViews>
    <sheetView showGridLines="0" tabSelected="1" zoomScaleNormal="100" workbookViewId="0"/>
  </sheetViews>
  <sheetFormatPr defaultRowHeight="14.4" x14ac:dyDescent="0.3"/>
  <cols>
    <col min="1" max="1" width="17.44140625" style="1" customWidth="1"/>
    <col min="2" max="4" width="9.109375" style="1"/>
    <col min="5" max="5" width="14.44140625" style="1" customWidth="1"/>
    <col min="6" max="6" width="16.88671875" style="1" customWidth="1"/>
    <col min="7" max="9" width="9.109375" style="1"/>
    <col min="10" max="10" width="12.44140625" style="1" customWidth="1"/>
    <col min="11" max="11" width="9.109375" style="1"/>
    <col min="12" max="12" width="28.88671875" style="1" customWidth="1"/>
    <col min="13" max="13" width="10.44140625" style="1" bestFit="1" customWidth="1"/>
    <col min="14" max="256" width="9.109375" style="1"/>
    <col min="257" max="257" width="19.109375" style="1" customWidth="1"/>
    <col min="258" max="261" width="9.109375" style="1"/>
    <col min="262" max="262" width="10.44140625" style="1" bestFit="1" customWidth="1"/>
    <col min="263" max="267" width="9.109375" style="1"/>
    <col min="268" max="268" width="28.88671875" style="1" customWidth="1"/>
    <col min="269" max="269" width="10.44140625" style="1" bestFit="1" customWidth="1"/>
    <col min="270" max="512" width="9.109375" style="1"/>
    <col min="513" max="513" width="19.109375" style="1" customWidth="1"/>
    <col min="514" max="517" width="9.109375" style="1"/>
    <col min="518" max="518" width="10.44140625" style="1" bestFit="1" customWidth="1"/>
    <col min="519" max="523" width="9.109375" style="1"/>
    <col min="524" max="524" width="28.88671875" style="1" customWidth="1"/>
    <col min="525" max="525" width="10.44140625" style="1" bestFit="1" customWidth="1"/>
    <col min="526" max="768" width="9.109375" style="1"/>
    <col min="769" max="769" width="19.109375" style="1" customWidth="1"/>
    <col min="770" max="773" width="9.109375" style="1"/>
    <col min="774" max="774" width="10.44140625" style="1" bestFit="1" customWidth="1"/>
    <col min="775" max="779" width="9.109375" style="1"/>
    <col min="780" max="780" width="28.88671875" style="1" customWidth="1"/>
    <col min="781" max="781" width="10.44140625" style="1" bestFit="1" customWidth="1"/>
    <col min="782" max="1024" width="9.109375" style="1"/>
    <col min="1025" max="1025" width="19.109375" style="1" customWidth="1"/>
    <col min="1026" max="1029" width="9.109375" style="1"/>
    <col min="1030" max="1030" width="10.44140625" style="1" bestFit="1" customWidth="1"/>
    <col min="1031" max="1035" width="9.109375" style="1"/>
    <col min="1036" max="1036" width="28.88671875" style="1" customWidth="1"/>
    <col min="1037" max="1037" width="10.44140625" style="1" bestFit="1" customWidth="1"/>
    <col min="1038" max="1280" width="9.109375" style="1"/>
    <col min="1281" max="1281" width="19.109375" style="1" customWidth="1"/>
    <col min="1282" max="1285" width="9.109375" style="1"/>
    <col min="1286" max="1286" width="10.44140625" style="1" bestFit="1" customWidth="1"/>
    <col min="1287" max="1291" width="9.109375" style="1"/>
    <col min="1292" max="1292" width="28.88671875" style="1" customWidth="1"/>
    <col min="1293" max="1293" width="10.44140625" style="1" bestFit="1" customWidth="1"/>
    <col min="1294" max="1536" width="9.109375" style="1"/>
    <col min="1537" max="1537" width="19.109375" style="1" customWidth="1"/>
    <col min="1538" max="1541" width="9.109375" style="1"/>
    <col min="1542" max="1542" width="10.44140625" style="1" bestFit="1" customWidth="1"/>
    <col min="1543" max="1547" width="9.109375" style="1"/>
    <col min="1548" max="1548" width="28.88671875" style="1" customWidth="1"/>
    <col min="1549" max="1549" width="10.44140625" style="1" bestFit="1" customWidth="1"/>
    <col min="1550" max="1792" width="9.109375" style="1"/>
    <col min="1793" max="1793" width="19.109375" style="1" customWidth="1"/>
    <col min="1794" max="1797" width="9.109375" style="1"/>
    <col min="1798" max="1798" width="10.44140625" style="1" bestFit="1" customWidth="1"/>
    <col min="1799" max="1803" width="9.109375" style="1"/>
    <col min="1804" max="1804" width="28.88671875" style="1" customWidth="1"/>
    <col min="1805" max="1805" width="10.44140625" style="1" bestFit="1" customWidth="1"/>
    <col min="1806" max="2048" width="9.109375" style="1"/>
    <col min="2049" max="2049" width="19.109375" style="1" customWidth="1"/>
    <col min="2050" max="2053" width="9.109375" style="1"/>
    <col min="2054" max="2054" width="10.44140625" style="1" bestFit="1" customWidth="1"/>
    <col min="2055" max="2059" width="9.109375" style="1"/>
    <col min="2060" max="2060" width="28.88671875" style="1" customWidth="1"/>
    <col min="2061" max="2061" width="10.44140625" style="1" bestFit="1" customWidth="1"/>
    <col min="2062" max="2304" width="9.109375" style="1"/>
    <col min="2305" max="2305" width="19.109375" style="1" customWidth="1"/>
    <col min="2306" max="2309" width="9.109375" style="1"/>
    <col min="2310" max="2310" width="10.44140625" style="1" bestFit="1" customWidth="1"/>
    <col min="2311" max="2315" width="9.109375" style="1"/>
    <col min="2316" max="2316" width="28.88671875" style="1" customWidth="1"/>
    <col min="2317" max="2317" width="10.44140625" style="1" bestFit="1" customWidth="1"/>
    <col min="2318" max="2560" width="9.109375" style="1"/>
    <col min="2561" max="2561" width="19.109375" style="1" customWidth="1"/>
    <col min="2562" max="2565" width="9.109375" style="1"/>
    <col min="2566" max="2566" width="10.44140625" style="1" bestFit="1" customWidth="1"/>
    <col min="2567" max="2571" width="9.109375" style="1"/>
    <col min="2572" max="2572" width="28.88671875" style="1" customWidth="1"/>
    <col min="2573" max="2573" width="10.44140625" style="1" bestFit="1" customWidth="1"/>
    <col min="2574" max="2816" width="9.109375" style="1"/>
    <col min="2817" max="2817" width="19.109375" style="1" customWidth="1"/>
    <col min="2818" max="2821" width="9.109375" style="1"/>
    <col min="2822" max="2822" width="10.44140625" style="1" bestFit="1" customWidth="1"/>
    <col min="2823" max="2827" width="9.109375" style="1"/>
    <col min="2828" max="2828" width="28.88671875" style="1" customWidth="1"/>
    <col min="2829" max="2829" width="10.44140625" style="1" bestFit="1" customWidth="1"/>
    <col min="2830" max="3072" width="9.109375" style="1"/>
    <col min="3073" max="3073" width="19.109375" style="1" customWidth="1"/>
    <col min="3074" max="3077" width="9.109375" style="1"/>
    <col min="3078" max="3078" width="10.44140625" style="1" bestFit="1" customWidth="1"/>
    <col min="3079" max="3083" width="9.109375" style="1"/>
    <col min="3084" max="3084" width="28.88671875" style="1" customWidth="1"/>
    <col min="3085" max="3085" width="10.44140625" style="1" bestFit="1" customWidth="1"/>
    <col min="3086" max="3328" width="9.109375" style="1"/>
    <col min="3329" max="3329" width="19.109375" style="1" customWidth="1"/>
    <col min="3330" max="3333" width="9.109375" style="1"/>
    <col min="3334" max="3334" width="10.44140625" style="1" bestFit="1" customWidth="1"/>
    <col min="3335" max="3339" width="9.109375" style="1"/>
    <col min="3340" max="3340" width="28.88671875" style="1" customWidth="1"/>
    <col min="3341" max="3341" width="10.44140625" style="1" bestFit="1" customWidth="1"/>
    <col min="3342" max="3584" width="9.109375" style="1"/>
    <col min="3585" max="3585" width="19.109375" style="1" customWidth="1"/>
    <col min="3586" max="3589" width="9.109375" style="1"/>
    <col min="3590" max="3590" width="10.44140625" style="1" bestFit="1" customWidth="1"/>
    <col min="3591" max="3595" width="9.109375" style="1"/>
    <col min="3596" max="3596" width="28.88671875" style="1" customWidth="1"/>
    <col min="3597" max="3597" width="10.44140625" style="1" bestFit="1" customWidth="1"/>
    <col min="3598" max="3840" width="9.109375" style="1"/>
    <col min="3841" max="3841" width="19.109375" style="1" customWidth="1"/>
    <col min="3842" max="3845" width="9.109375" style="1"/>
    <col min="3846" max="3846" width="10.44140625" style="1" bestFit="1" customWidth="1"/>
    <col min="3847" max="3851" width="9.109375" style="1"/>
    <col min="3852" max="3852" width="28.88671875" style="1" customWidth="1"/>
    <col min="3853" max="3853" width="10.44140625" style="1" bestFit="1" customWidth="1"/>
    <col min="3854" max="4096" width="9.109375" style="1"/>
    <col min="4097" max="4097" width="19.109375" style="1" customWidth="1"/>
    <col min="4098" max="4101" width="9.109375" style="1"/>
    <col min="4102" max="4102" width="10.44140625" style="1" bestFit="1" customWidth="1"/>
    <col min="4103" max="4107" width="9.109375" style="1"/>
    <col min="4108" max="4108" width="28.88671875" style="1" customWidth="1"/>
    <col min="4109" max="4109" width="10.44140625" style="1" bestFit="1" customWidth="1"/>
    <col min="4110" max="4352" width="9.109375" style="1"/>
    <col min="4353" max="4353" width="19.109375" style="1" customWidth="1"/>
    <col min="4354" max="4357" width="9.109375" style="1"/>
    <col min="4358" max="4358" width="10.44140625" style="1" bestFit="1" customWidth="1"/>
    <col min="4359" max="4363" width="9.109375" style="1"/>
    <col min="4364" max="4364" width="28.88671875" style="1" customWidth="1"/>
    <col min="4365" max="4365" width="10.44140625" style="1" bestFit="1" customWidth="1"/>
    <col min="4366" max="4608" width="9.109375" style="1"/>
    <col min="4609" max="4609" width="19.109375" style="1" customWidth="1"/>
    <col min="4610" max="4613" width="9.109375" style="1"/>
    <col min="4614" max="4614" width="10.44140625" style="1" bestFit="1" customWidth="1"/>
    <col min="4615" max="4619" width="9.109375" style="1"/>
    <col min="4620" max="4620" width="28.88671875" style="1" customWidth="1"/>
    <col min="4621" max="4621" width="10.44140625" style="1" bestFit="1" customWidth="1"/>
    <col min="4622" max="4864" width="9.109375" style="1"/>
    <col min="4865" max="4865" width="19.109375" style="1" customWidth="1"/>
    <col min="4866" max="4869" width="9.109375" style="1"/>
    <col min="4870" max="4870" width="10.44140625" style="1" bestFit="1" customWidth="1"/>
    <col min="4871" max="4875" width="9.109375" style="1"/>
    <col min="4876" max="4876" width="28.88671875" style="1" customWidth="1"/>
    <col min="4877" max="4877" width="10.44140625" style="1" bestFit="1" customWidth="1"/>
    <col min="4878" max="5120" width="9.109375" style="1"/>
    <col min="5121" max="5121" width="19.109375" style="1" customWidth="1"/>
    <col min="5122" max="5125" width="9.109375" style="1"/>
    <col min="5126" max="5126" width="10.44140625" style="1" bestFit="1" customWidth="1"/>
    <col min="5127" max="5131" width="9.109375" style="1"/>
    <col min="5132" max="5132" width="28.88671875" style="1" customWidth="1"/>
    <col min="5133" max="5133" width="10.44140625" style="1" bestFit="1" customWidth="1"/>
    <col min="5134" max="5376" width="9.109375" style="1"/>
    <col min="5377" max="5377" width="19.109375" style="1" customWidth="1"/>
    <col min="5378" max="5381" width="9.109375" style="1"/>
    <col min="5382" max="5382" width="10.44140625" style="1" bestFit="1" customWidth="1"/>
    <col min="5383" max="5387" width="9.109375" style="1"/>
    <col min="5388" max="5388" width="28.88671875" style="1" customWidth="1"/>
    <col min="5389" max="5389" width="10.44140625" style="1" bestFit="1" customWidth="1"/>
    <col min="5390" max="5632" width="9.109375" style="1"/>
    <col min="5633" max="5633" width="19.109375" style="1" customWidth="1"/>
    <col min="5634" max="5637" width="9.109375" style="1"/>
    <col min="5638" max="5638" width="10.44140625" style="1" bestFit="1" customWidth="1"/>
    <col min="5639" max="5643" width="9.109375" style="1"/>
    <col min="5644" max="5644" width="28.88671875" style="1" customWidth="1"/>
    <col min="5645" max="5645" width="10.44140625" style="1" bestFit="1" customWidth="1"/>
    <col min="5646" max="5888" width="9.109375" style="1"/>
    <col min="5889" max="5889" width="19.109375" style="1" customWidth="1"/>
    <col min="5890" max="5893" width="9.109375" style="1"/>
    <col min="5894" max="5894" width="10.44140625" style="1" bestFit="1" customWidth="1"/>
    <col min="5895" max="5899" width="9.109375" style="1"/>
    <col min="5900" max="5900" width="28.88671875" style="1" customWidth="1"/>
    <col min="5901" max="5901" width="10.44140625" style="1" bestFit="1" customWidth="1"/>
    <col min="5902" max="6144" width="9.109375" style="1"/>
    <col min="6145" max="6145" width="19.109375" style="1" customWidth="1"/>
    <col min="6146" max="6149" width="9.109375" style="1"/>
    <col min="6150" max="6150" width="10.44140625" style="1" bestFit="1" customWidth="1"/>
    <col min="6151" max="6155" width="9.109375" style="1"/>
    <col min="6156" max="6156" width="28.88671875" style="1" customWidth="1"/>
    <col min="6157" max="6157" width="10.44140625" style="1" bestFit="1" customWidth="1"/>
    <col min="6158" max="6400" width="9.109375" style="1"/>
    <col min="6401" max="6401" width="19.109375" style="1" customWidth="1"/>
    <col min="6402" max="6405" width="9.109375" style="1"/>
    <col min="6406" max="6406" width="10.44140625" style="1" bestFit="1" customWidth="1"/>
    <col min="6407" max="6411" width="9.109375" style="1"/>
    <col min="6412" max="6412" width="28.88671875" style="1" customWidth="1"/>
    <col min="6413" max="6413" width="10.44140625" style="1" bestFit="1" customWidth="1"/>
    <col min="6414" max="6656" width="9.109375" style="1"/>
    <col min="6657" max="6657" width="19.109375" style="1" customWidth="1"/>
    <col min="6658" max="6661" width="9.109375" style="1"/>
    <col min="6662" max="6662" width="10.44140625" style="1" bestFit="1" customWidth="1"/>
    <col min="6663" max="6667" width="9.109375" style="1"/>
    <col min="6668" max="6668" width="28.88671875" style="1" customWidth="1"/>
    <col min="6669" max="6669" width="10.44140625" style="1" bestFit="1" customWidth="1"/>
    <col min="6670" max="6912" width="9.109375" style="1"/>
    <col min="6913" max="6913" width="19.109375" style="1" customWidth="1"/>
    <col min="6914" max="6917" width="9.109375" style="1"/>
    <col min="6918" max="6918" width="10.44140625" style="1" bestFit="1" customWidth="1"/>
    <col min="6919" max="6923" width="9.109375" style="1"/>
    <col min="6924" max="6924" width="28.88671875" style="1" customWidth="1"/>
    <col min="6925" max="6925" width="10.44140625" style="1" bestFit="1" customWidth="1"/>
    <col min="6926" max="7168" width="9.109375" style="1"/>
    <col min="7169" max="7169" width="19.109375" style="1" customWidth="1"/>
    <col min="7170" max="7173" width="9.109375" style="1"/>
    <col min="7174" max="7174" width="10.44140625" style="1" bestFit="1" customWidth="1"/>
    <col min="7175" max="7179" width="9.109375" style="1"/>
    <col min="7180" max="7180" width="28.88671875" style="1" customWidth="1"/>
    <col min="7181" max="7181" width="10.44140625" style="1" bestFit="1" customWidth="1"/>
    <col min="7182" max="7424" width="9.109375" style="1"/>
    <col min="7425" max="7425" width="19.109375" style="1" customWidth="1"/>
    <col min="7426" max="7429" width="9.109375" style="1"/>
    <col min="7430" max="7430" width="10.44140625" style="1" bestFit="1" customWidth="1"/>
    <col min="7431" max="7435" width="9.109375" style="1"/>
    <col min="7436" max="7436" width="28.88671875" style="1" customWidth="1"/>
    <col min="7437" max="7437" width="10.44140625" style="1" bestFit="1" customWidth="1"/>
    <col min="7438" max="7680" width="9.109375" style="1"/>
    <col min="7681" max="7681" width="19.109375" style="1" customWidth="1"/>
    <col min="7682" max="7685" width="9.109375" style="1"/>
    <col min="7686" max="7686" width="10.44140625" style="1" bestFit="1" customWidth="1"/>
    <col min="7687" max="7691" width="9.109375" style="1"/>
    <col min="7692" max="7692" width="28.88671875" style="1" customWidth="1"/>
    <col min="7693" max="7693" width="10.44140625" style="1" bestFit="1" customWidth="1"/>
    <col min="7694" max="7936" width="9.109375" style="1"/>
    <col min="7937" max="7937" width="19.109375" style="1" customWidth="1"/>
    <col min="7938" max="7941" width="9.109375" style="1"/>
    <col min="7942" max="7942" width="10.44140625" style="1" bestFit="1" customWidth="1"/>
    <col min="7943" max="7947" width="9.109375" style="1"/>
    <col min="7948" max="7948" width="28.88671875" style="1" customWidth="1"/>
    <col min="7949" max="7949" width="10.44140625" style="1" bestFit="1" customWidth="1"/>
    <col min="7950" max="8192" width="9.109375" style="1"/>
    <col min="8193" max="8193" width="19.109375" style="1" customWidth="1"/>
    <col min="8194" max="8197" width="9.109375" style="1"/>
    <col min="8198" max="8198" width="10.44140625" style="1" bestFit="1" customWidth="1"/>
    <col min="8199" max="8203" width="9.109375" style="1"/>
    <col min="8204" max="8204" width="28.88671875" style="1" customWidth="1"/>
    <col min="8205" max="8205" width="10.44140625" style="1" bestFit="1" customWidth="1"/>
    <col min="8206" max="8448" width="9.109375" style="1"/>
    <col min="8449" max="8449" width="19.109375" style="1" customWidth="1"/>
    <col min="8450" max="8453" width="9.109375" style="1"/>
    <col min="8454" max="8454" width="10.44140625" style="1" bestFit="1" customWidth="1"/>
    <col min="8455" max="8459" width="9.109375" style="1"/>
    <col min="8460" max="8460" width="28.88671875" style="1" customWidth="1"/>
    <col min="8461" max="8461" width="10.44140625" style="1" bestFit="1" customWidth="1"/>
    <col min="8462" max="8704" width="9.109375" style="1"/>
    <col min="8705" max="8705" width="19.109375" style="1" customWidth="1"/>
    <col min="8706" max="8709" width="9.109375" style="1"/>
    <col min="8710" max="8710" width="10.44140625" style="1" bestFit="1" customWidth="1"/>
    <col min="8711" max="8715" width="9.109375" style="1"/>
    <col min="8716" max="8716" width="28.88671875" style="1" customWidth="1"/>
    <col min="8717" max="8717" width="10.44140625" style="1" bestFit="1" customWidth="1"/>
    <col min="8718" max="8960" width="9.109375" style="1"/>
    <col min="8961" max="8961" width="19.109375" style="1" customWidth="1"/>
    <col min="8962" max="8965" width="9.109375" style="1"/>
    <col min="8966" max="8966" width="10.44140625" style="1" bestFit="1" customWidth="1"/>
    <col min="8967" max="8971" width="9.109375" style="1"/>
    <col min="8972" max="8972" width="28.88671875" style="1" customWidth="1"/>
    <col min="8973" max="8973" width="10.44140625" style="1" bestFit="1" customWidth="1"/>
    <col min="8974" max="9216" width="9.109375" style="1"/>
    <col min="9217" max="9217" width="19.109375" style="1" customWidth="1"/>
    <col min="9218" max="9221" width="9.109375" style="1"/>
    <col min="9222" max="9222" width="10.44140625" style="1" bestFit="1" customWidth="1"/>
    <col min="9223" max="9227" width="9.109375" style="1"/>
    <col min="9228" max="9228" width="28.88671875" style="1" customWidth="1"/>
    <col min="9229" max="9229" width="10.44140625" style="1" bestFit="1" customWidth="1"/>
    <col min="9230" max="9472" width="9.109375" style="1"/>
    <col min="9473" max="9473" width="19.109375" style="1" customWidth="1"/>
    <col min="9474" max="9477" width="9.109375" style="1"/>
    <col min="9478" max="9478" width="10.44140625" style="1" bestFit="1" customWidth="1"/>
    <col min="9479" max="9483" width="9.109375" style="1"/>
    <col min="9484" max="9484" width="28.88671875" style="1" customWidth="1"/>
    <col min="9485" max="9485" width="10.44140625" style="1" bestFit="1" customWidth="1"/>
    <col min="9486" max="9728" width="9.109375" style="1"/>
    <col min="9729" max="9729" width="19.109375" style="1" customWidth="1"/>
    <col min="9730" max="9733" width="9.109375" style="1"/>
    <col min="9734" max="9734" width="10.44140625" style="1" bestFit="1" customWidth="1"/>
    <col min="9735" max="9739" width="9.109375" style="1"/>
    <col min="9740" max="9740" width="28.88671875" style="1" customWidth="1"/>
    <col min="9741" max="9741" width="10.44140625" style="1" bestFit="1" customWidth="1"/>
    <col min="9742" max="9984" width="9.109375" style="1"/>
    <col min="9985" max="9985" width="19.109375" style="1" customWidth="1"/>
    <col min="9986" max="9989" width="9.109375" style="1"/>
    <col min="9990" max="9990" width="10.44140625" style="1" bestFit="1" customWidth="1"/>
    <col min="9991" max="9995" width="9.109375" style="1"/>
    <col min="9996" max="9996" width="28.88671875" style="1" customWidth="1"/>
    <col min="9997" max="9997" width="10.44140625" style="1" bestFit="1" customWidth="1"/>
    <col min="9998" max="10240" width="9.109375" style="1"/>
    <col min="10241" max="10241" width="19.109375" style="1" customWidth="1"/>
    <col min="10242" max="10245" width="9.109375" style="1"/>
    <col min="10246" max="10246" width="10.44140625" style="1" bestFit="1" customWidth="1"/>
    <col min="10247" max="10251" width="9.109375" style="1"/>
    <col min="10252" max="10252" width="28.88671875" style="1" customWidth="1"/>
    <col min="10253" max="10253" width="10.44140625" style="1" bestFit="1" customWidth="1"/>
    <col min="10254" max="10496" width="9.109375" style="1"/>
    <col min="10497" max="10497" width="19.109375" style="1" customWidth="1"/>
    <col min="10498" max="10501" width="9.109375" style="1"/>
    <col min="10502" max="10502" width="10.44140625" style="1" bestFit="1" customWidth="1"/>
    <col min="10503" max="10507" width="9.109375" style="1"/>
    <col min="10508" max="10508" width="28.88671875" style="1" customWidth="1"/>
    <col min="10509" max="10509" width="10.44140625" style="1" bestFit="1" customWidth="1"/>
    <col min="10510" max="10752" width="9.109375" style="1"/>
    <col min="10753" max="10753" width="19.109375" style="1" customWidth="1"/>
    <col min="10754" max="10757" width="9.109375" style="1"/>
    <col min="10758" max="10758" width="10.44140625" style="1" bestFit="1" customWidth="1"/>
    <col min="10759" max="10763" width="9.109375" style="1"/>
    <col min="10764" max="10764" width="28.88671875" style="1" customWidth="1"/>
    <col min="10765" max="10765" width="10.44140625" style="1" bestFit="1" customWidth="1"/>
    <col min="10766" max="11008" width="9.109375" style="1"/>
    <col min="11009" max="11009" width="19.109375" style="1" customWidth="1"/>
    <col min="11010" max="11013" width="9.109375" style="1"/>
    <col min="11014" max="11014" width="10.44140625" style="1" bestFit="1" customWidth="1"/>
    <col min="11015" max="11019" width="9.109375" style="1"/>
    <col min="11020" max="11020" width="28.88671875" style="1" customWidth="1"/>
    <col min="11021" max="11021" width="10.44140625" style="1" bestFit="1" customWidth="1"/>
    <col min="11022" max="11264" width="9.109375" style="1"/>
    <col min="11265" max="11265" width="19.109375" style="1" customWidth="1"/>
    <col min="11266" max="11269" width="9.109375" style="1"/>
    <col min="11270" max="11270" width="10.44140625" style="1" bestFit="1" customWidth="1"/>
    <col min="11271" max="11275" width="9.109375" style="1"/>
    <col min="11276" max="11276" width="28.88671875" style="1" customWidth="1"/>
    <col min="11277" max="11277" width="10.44140625" style="1" bestFit="1" customWidth="1"/>
    <col min="11278" max="11520" width="9.109375" style="1"/>
    <col min="11521" max="11521" width="19.109375" style="1" customWidth="1"/>
    <col min="11522" max="11525" width="9.109375" style="1"/>
    <col min="11526" max="11526" width="10.44140625" style="1" bestFit="1" customWidth="1"/>
    <col min="11527" max="11531" width="9.109375" style="1"/>
    <col min="11532" max="11532" width="28.88671875" style="1" customWidth="1"/>
    <col min="11533" max="11533" width="10.44140625" style="1" bestFit="1" customWidth="1"/>
    <col min="11534" max="11776" width="9.109375" style="1"/>
    <col min="11777" max="11777" width="19.109375" style="1" customWidth="1"/>
    <col min="11778" max="11781" width="9.109375" style="1"/>
    <col min="11782" max="11782" width="10.44140625" style="1" bestFit="1" customWidth="1"/>
    <col min="11783" max="11787" width="9.109375" style="1"/>
    <col min="11788" max="11788" width="28.88671875" style="1" customWidth="1"/>
    <col min="11789" max="11789" width="10.44140625" style="1" bestFit="1" customWidth="1"/>
    <col min="11790" max="12032" width="9.109375" style="1"/>
    <col min="12033" max="12033" width="19.109375" style="1" customWidth="1"/>
    <col min="12034" max="12037" width="9.109375" style="1"/>
    <col min="12038" max="12038" width="10.44140625" style="1" bestFit="1" customWidth="1"/>
    <col min="12039" max="12043" width="9.109375" style="1"/>
    <col min="12044" max="12044" width="28.88671875" style="1" customWidth="1"/>
    <col min="12045" max="12045" width="10.44140625" style="1" bestFit="1" customWidth="1"/>
    <col min="12046" max="12288" width="9.109375" style="1"/>
    <col min="12289" max="12289" width="19.109375" style="1" customWidth="1"/>
    <col min="12290" max="12293" width="9.109375" style="1"/>
    <col min="12294" max="12294" width="10.44140625" style="1" bestFit="1" customWidth="1"/>
    <col min="12295" max="12299" width="9.109375" style="1"/>
    <col min="12300" max="12300" width="28.88671875" style="1" customWidth="1"/>
    <col min="12301" max="12301" width="10.44140625" style="1" bestFit="1" customWidth="1"/>
    <col min="12302" max="12544" width="9.109375" style="1"/>
    <col min="12545" max="12545" width="19.109375" style="1" customWidth="1"/>
    <col min="12546" max="12549" width="9.109375" style="1"/>
    <col min="12550" max="12550" width="10.44140625" style="1" bestFit="1" customWidth="1"/>
    <col min="12551" max="12555" width="9.109375" style="1"/>
    <col min="12556" max="12556" width="28.88671875" style="1" customWidth="1"/>
    <col min="12557" max="12557" width="10.44140625" style="1" bestFit="1" customWidth="1"/>
    <col min="12558" max="12800" width="9.109375" style="1"/>
    <col min="12801" max="12801" width="19.109375" style="1" customWidth="1"/>
    <col min="12802" max="12805" width="9.109375" style="1"/>
    <col min="12806" max="12806" width="10.44140625" style="1" bestFit="1" customWidth="1"/>
    <col min="12807" max="12811" width="9.109375" style="1"/>
    <col min="12812" max="12812" width="28.88671875" style="1" customWidth="1"/>
    <col min="12813" max="12813" width="10.44140625" style="1" bestFit="1" customWidth="1"/>
    <col min="12814" max="13056" width="9.109375" style="1"/>
    <col min="13057" max="13057" width="19.109375" style="1" customWidth="1"/>
    <col min="13058" max="13061" width="9.109375" style="1"/>
    <col min="13062" max="13062" width="10.44140625" style="1" bestFit="1" customWidth="1"/>
    <col min="13063" max="13067" width="9.109375" style="1"/>
    <col min="13068" max="13068" width="28.88671875" style="1" customWidth="1"/>
    <col min="13069" max="13069" width="10.44140625" style="1" bestFit="1" customWidth="1"/>
    <col min="13070" max="13312" width="9.109375" style="1"/>
    <col min="13313" max="13313" width="19.109375" style="1" customWidth="1"/>
    <col min="13314" max="13317" width="9.109375" style="1"/>
    <col min="13318" max="13318" width="10.44140625" style="1" bestFit="1" customWidth="1"/>
    <col min="13319" max="13323" width="9.109375" style="1"/>
    <col min="13324" max="13324" width="28.88671875" style="1" customWidth="1"/>
    <col min="13325" max="13325" width="10.44140625" style="1" bestFit="1" customWidth="1"/>
    <col min="13326" max="13568" width="9.109375" style="1"/>
    <col min="13569" max="13569" width="19.109375" style="1" customWidth="1"/>
    <col min="13570" max="13573" width="9.109375" style="1"/>
    <col min="13574" max="13574" width="10.44140625" style="1" bestFit="1" customWidth="1"/>
    <col min="13575" max="13579" width="9.109375" style="1"/>
    <col min="13580" max="13580" width="28.88671875" style="1" customWidth="1"/>
    <col min="13581" max="13581" width="10.44140625" style="1" bestFit="1" customWidth="1"/>
    <col min="13582" max="13824" width="9.109375" style="1"/>
    <col min="13825" max="13825" width="19.109375" style="1" customWidth="1"/>
    <col min="13826" max="13829" width="9.109375" style="1"/>
    <col min="13830" max="13830" width="10.44140625" style="1" bestFit="1" customWidth="1"/>
    <col min="13831" max="13835" width="9.109375" style="1"/>
    <col min="13836" max="13836" width="28.88671875" style="1" customWidth="1"/>
    <col min="13837" max="13837" width="10.44140625" style="1" bestFit="1" customWidth="1"/>
    <col min="13838" max="14080" width="9.109375" style="1"/>
    <col min="14081" max="14081" width="19.109375" style="1" customWidth="1"/>
    <col min="14082" max="14085" width="9.109375" style="1"/>
    <col min="14086" max="14086" width="10.44140625" style="1" bestFit="1" customWidth="1"/>
    <col min="14087" max="14091" width="9.109375" style="1"/>
    <col min="14092" max="14092" width="28.88671875" style="1" customWidth="1"/>
    <col min="14093" max="14093" width="10.44140625" style="1" bestFit="1" customWidth="1"/>
    <col min="14094" max="14336" width="9.109375" style="1"/>
    <col min="14337" max="14337" width="19.109375" style="1" customWidth="1"/>
    <col min="14338" max="14341" width="9.109375" style="1"/>
    <col min="14342" max="14342" width="10.44140625" style="1" bestFit="1" customWidth="1"/>
    <col min="14343" max="14347" width="9.109375" style="1"/>
    <col min="14348" max="14348" width="28.88671875" style="1" customWidth="1"/>
    <col min="14349" max="14349" width="10.44140625" style="1" bestFit="1" customWidth="1"/>
    <col min="14350" max="14592" width="9.109375" style="1"/>
    <col min="14593" max="14593" width="19.109375" style="1" customWidth="1"/>
    <col min="14594" max="14597" width="9.109375" style="1"/>
    <col min="14598" max="14598" width="10.44140625" style="1" bestFit="1" customWidth="1"/>
    <col min="14599" max="14603" width="9.109375" style="1"/>
    <col min="14604" max="14604" width="28.88671875" style="1" customWidth="1"/>
    <col min="14605" max="14605" width="10.44140625" style="1" bestFit="1" customWidth="1"/>
    <col min="14606" max="14848" width="9.109375" style="1"/>
    <col min="14849" max="14849" width="19.109375" style="1" customWidth="1"/>
    <col min="14850" max="14853" width="9.109375" style="1"/>
    <col min="14854" max="14854" width="10.44140625" style="1" bestFit="1" customWidth="1"/>
    <col min="14855" max="14859" width="9.109375" style="1"/>
    <col min="14860" max="14860" width="28.88671875" style="1" customWidth="1"/>
    <col min="14861" max="14861" width="10.44140625" style="1" bestFit="1" customWidth="1"/>
    <col min="14862" max="15104" width="9.109375" style="1"/>
    <col min="15105" max="15105" width="19.109375" style="1" customWidth="1"/>
    <col min="15106" max="15109" width="9.109375" style="1"/>
    <col min="15110" max="15110" width="10.44140625" style="1" bestFit="1" customWidth="1"/>
    <col min="15111" max="15115" width="9.109375" style="1"/>
    <col min="15116" max="15116" width="28.88671875" style="1" customWidth="1"/>
    <col min="15117" max="15117" width="10.44140625" style="1" bestFit="1" customWidth="1"/>
    <col min="15118" max="15360" width="9.109375" style="1"/>
    <col min="15361" max="15361" width="19.109375" style="1" customWidth="1"/>
    <col min="15362" max="15365" width="9.109375" style="1"/>
    <col min="15366" max="15366" width="10.44140625" style="1" bestFit="1" customWidth="1"/>
    <col min="15367" max="15371" width="9.109375" style="1"/>
    <col min="15372" max="15372" width="28.88671875" style="1" customWidth="1"/>
    <col min="15373" max="15373" width="10.44140625" style="1" bestFit="1" customWidth="1"/>
    <col min="15374" max="15616" width="9.109375" style="1"/>
    <col min="15617" max="15617" width="19.109375" style="1" customWidth="1"/>
    <col min="15618" max="15621" width="9.109375" style="1"/>
    <col min="15622" max="15622" width="10.44140625" style="1" bestFit="1" customWidth="1"/>
    <col min="15623" max="15627" width="9.109375" style="1"/>
    <col min="15628" max="15628" width="28.88671875" style="1" customWidth="1"/>
    <col min="15629" max="15629" width="10.44140625" style="1" bestFit="1" customWidth="1"/>
    <col min="15630" max="15872" width="9.109375" style="1"/>
    <col min="15873" max="15873" width="19.109375" style="1" customWidth="1"/>
    <col min="15874" max="15877" width="9.109375" style="1"/>
    <col min="15878" max="15878" width="10.44140625" style="1" bestFit="1" customWidth="1"/>
    <col min="15879" max="15883" width="9.109375" style="1"/>
    <col min="15884" max="15884" width="28.88671875" style="1" customWidth="1"/>
    <col min="15885" max="15885" width="10.44140625" style="1" bestFit="1" customWidth="1"/>
    <col min="15886" max="16128" width="9.109375" style="1"/>
    <col min="16129" max="16129" width="19.109375" style="1" customWidth="1"/>
    <col min="16130" max="16133" width="9.109375" style="1"/>
    <col min="16134" max="16134" width="10.44140625" style="1" bestFit="1" customWidth="1"/>
    <col min="16135" max="16139" width="9.109375" style="1"/>
    <col min="16140" max="16140" width="28.88671875" style="1" customWidth="1"/>
    <col min="16141" max="16141" width="10.44140625" style="1" bestFit="1" customWidth="1"/>
    <col min="16142" max="16384" width="9.109375" style="1"/>
  </cols>
  <sheetData>
    <row r="3" spans="1:12" x14ac:dyDescent="0.3">
      <c r="G3" s="114" t="s">
        <v>45</v>
      </c>
      <c r="H3" s="114"/>
      <c r="I3" s="114"/>
      <c r="J3" s="114"/>
    </row>
    <row r="4" spans="1:12" x14ac:dyDescent="0.3">
      <c r="G4" s="114" t="s">
        <v>46</v>
      </c>
      <c r="H4" s="114"/>
      <c r="I4" s="114"/>
      <c r="J4" s="114"/>
    </row>
    <row r="5" spans="1:12" x14ac:dyDescent="0.3">
      <c r="G5" s="114" t="s">
        <v>47</v>
      </c>
      <c r="H5" s="114"/>
      <c r="I5" s="114"/>
      <c r="J5" s="114"/>
    </row>
    <row r="6" spans="1:12" x14ac:dyDescent="0.3">
      <c r="J6" s="1" t="s">
        <v>48</v>
      </c>
    </row>
    <row r="7" spans="1:12" x14ac:dyDescent="0.3">
      <c r="J7" s="21" t="s">
        <v>49</v>
      </c>
      <c r="K7" s="21"/>
      <c r="L7" s="21"/>
    </row>
    <row r="9" spans="1:12" x14ac:dyDescent="0.3">
      <c r="A9" s="115" t="s">
        <v>53</v>
      </c>
      <c r="B9" s="115"/>
      <c r="C9" s="115"/>
      <c r="D9" s="115"/>
      <c r="E9" s="115"/>
      <c r="F9" s="115"/>
      <c r="G9" s="115"/>
      <c r="H9" s="115"/>
      <c r="I9" s="115"/>
      <c r="J9" s="115"/>
    </row>
    <row r="11" spans="1:12" ht="30.75" customHeight="1" x14ac:dyDescent="0.3">
      <c r="A11" s="98" t="s">
        <v>10</v>
      </c>
      <c r="B11" s="98"/>
      <c r="C11" s="116" t="s">
        <v>124</v>
      </c>
      <c r="D11" s="116"/>
      <c r="E11" s="116"/>
      <c r="F11" s="116"/>
      <c r="G11" s="116"/>
      <c r="H11" s="116"/>
      <c r="I11" s="116"/>
      <c r="J11" s="116"/>
    </row>
    <row r="12" spans="1:12" x14ac:dyDescent="0.3">
      <c r="A12" s="98" t="s">
        <v>11</v>
      </c>
      <c r="B12" s="98"/>
      <c r="C12" s="113" t="s">
        <v>125</v>
      </c>
      <c r="D12" s="113"/>
      <c r="E12" s="113"/>
      <c r="F12" s="113"/>
      <c r="G12" s="113"/>
      <c r="H12" s="113"/>
      <c r="I12" s="113"/>
      <c r="J12" s="113"/>
    </row>
    <row r="13" spans="1:12" x14ac:dyDescent="0.3">
      <c r="A13" s="98" t="s">
        <v>12</v>
      </c>
      <c r="B13" s="98"/>
      <c r="C13" s="41" t="s">
        <v>126</v>
      </c>
      <c r="D13" s="41"/>
      <c r="E13" s="41"/>
      <c r="F13" s="41"/>
      <c r="G13" s="41"/>
      <c r="H13" s="41"/>
      <c r="I13" s="41"/>
      <c r="J13" s="41"/>
    </row>
    <row r="14" spans="1:12" x14ac:dyDescent="0.3">
      <c r="A14" s="98" t="s">
        <v>13</v>
      </c>
      <c r="B14" s="98"/>
      <c r="C14" s="113"/>
      <c r="D14" s="113"/>
      <c r="E14" s="113"/>
      <c r="F14" s="113"/>
      <c r="G14" s="113"/>
      <c r="H14" s="113"/>
      <c r="I14" s="113"/>
      <c r="J14" s="113"/>
    </row>
    <row r="16" spans="1:12" x14ac:dyDescent="0.3">
      <c r="A16" s="22" t="s">
        <v>51</v>
      </c>
      <c r="B16" s="106" t="s">
        <v>0</v>
      </c>
      <c r="C16" s="106"/>
      <c r="D16" s="106"/>
      <c r="E16" s="106"/>
      <c r="F16" s="106"/>
      <c r="G16" s="106" t="s">
        <v>52</v>
      </c>
      <c r="H16" s="106"/>
      <c r="I16" s="106"/>
      <c r="J16" s="106"/>
    </row>
    <row r="17" spans="1:10" x14ac:dyDescent="0.3">
      <c r="A17" s="23">
        <v>1</v>
      </c>
      <c r="B17" s="107" t="s">
        <v>124</v>
      </c>
      <c r="C17" s="108"/>
      <c r="D17" s="108"/>
      <c r="E17" s="108"/>
      <c r="F17" s="109"/>
      <c r="G17" s="110">
        <f>'Kopsavilkums Nr.1'!G21</f>
        <v>0</v>
      </c>
      <c r="H17" s="111"/>
      <c r="I17" s="111"/>
      <c r="J17" s="112"/>
    </row>
    <row r="18" spans="1:10" x14ac:dyDescent="0.3">
      <c r="A18" s="24"/>
      <c r="B18" s="99" t="s">
        <v>7</v>
      </c>
      <c r="C18" s="99"/>
      <c r="D18" s="99"/>
      <c r="E18" s="99"/>
      <c r="F18" s="99"/>
      <c r="G18" s="100">
        <f>SUM(G17)</f>
        <v>0</v>
      </c>
      <c r="H18" s="100"/>
      <c r="I18" s="100"/>
      <c r="J18" s="100"/>
    </row>
    <row r="19" spans="1:10" x14ac:dyDescent="0.3">
      <c r="A19" s="98"/>
      <c r="B19" s="98"/>
      <c r="C19" s="98"/>
      <c r="D19" s="98"/>
      <c r="E19" s="98"/>
      <c r="F19" s="98"/>
      <c r="G19" s="98"/>
      <c r="H19" s="98"/>
      <c r="I19" s="98"/>
      <c r="J19" s="98"/>
    </row>
    <row r="20" spans="1:10" x14ac:dyDescent="0.3">
      <c r="A20" s="101" t="s">
        <v>50</v>
      </c>
      <c r="B20" s="101"/>
      <c r="C20" s="101"/>
      <c r="D20" s="101"/>
      <c r="E20" s="101"/>
      <c r="F20" s="25">
        <v>0.21</v>
      </c>
      <c r="G20" s="102">
        <f>ROUND(G18*F20,2)</f>
        <v>0</v>
      </c>
      <c r="H20" s="102"/>
      <c r="I20" s="102"/>
      <c r="J20" s="102"/>
    </row>
    <row r="23" spans="1:10" x14ac:dyDescent="0.3">
      <c r="A23" s="1" t="s">
        <v>28</v>
      </c>
      <c r="B23" s="103"/>
      <c r="C23" s="103"/>
      <c r="D23" s="103"/>
      <c r="E23" s="103"/>
      <c r="F23" s="103"/>
      <c r="G23" s="103"/>
      <c r="H23" s="103"/>
      <c r="I23" s="103"/>
      <c r="J23" s="103"/>
    </row>
    <row r="24" spans="1:10" x14ac:dyDescent="0.3">
      <c r="B24" s="104" t="s">
        <v>5</v>
      </c>
      <c r="C24" s="104"/>
      <c r="D24" s="104"/>
      <c r="E24" s="104"/>
      <c r="F24" s="104"/>
      <c r="G24" s="104"/>
      <c r="H24" s="104"/>
      <c r="I24" s="104"/>
      <c r="J24" s="104"/>
    </row>
    <row r="25" spans="1:10" x14ac:dyDescent="0.3">
      <c r="A25" s="1" t="s">
        <v>29</v>
      </c>
      <c r="B25" s="103"/>
      <c r="C25" s="103"/>
      <c r="D25" s="103"/>
      <c r="E25" s="103"/>
      <c r="F25" s="103"/>
      <c r="G25" s="103"/>
      <c r="H25" s="103"/>
      <c r="I25" s="103"/>
      <c r="J25" s="103"/>
    </row>
    <row r="26" spans="1:10" x14ac:dyDescent="0.3">
      <c r="B26" s="105" t="s">
        <v>5</v>
      </c>
      <c r="C26" s="105"/>
      <c r="D26" s="105"/>
      <c r="E26" s="105"/>
      <c r="F26" s="105"/>
      <c r="G26" s="105"/>
      <c r="H26" s="105"/>
      <c r="I26" s="105"/>
      <c r="J26" s="105"/>
    </row>
    <row r="28" spans="1:10" x14ac:dyDescent="0.3">
      <c r="B28" s="98"/>
      <c r="C28" s="98"/>
      <c r="D28" s="98"/>
      <c r="E28" s="98"/>
      <c r="F28" s="98"/>
    </row>
    <row r="35" ht="12.75" customHeight="1" x14ac:dyDescent="0.3"/>
  </sheetData>
  <mergeCells count="25">
    <mergeCell ref="A12:B12"/>
    <mergeCell ref="C12:J12"/>
    <mergeCell ref="A13:B13"/>
    <mergeCell ref="G3:J3"/>
    <mergeCell ref="G4:J4"/>
    <mergeCell ref="G5:J5"/>
    <mergeCell ref="A9:J9"/>
    <mergeCell ref="A11:B11"/>
    <mergeCell ref="C11:J11"/>
    <mergeCell ref="B16:F16"/>
    <mergeCell ref="G16:J16"/>
    <mergeCell ref="B17:F17"/>
    <mergeCell ref="G17:J17"/>
    <mergeCell ref="A14:B14"/>
    <mergeCell ref="C14:J14"/>
    <mergeCell ref="B28:F28"/>
    <mergeCell ref="B18:F18"/>
    <mergeCell ref="G18:J18"/>
    <mergeCell ref="A19:J19"/>
    <mergeCell ref="A20:E20"/>
    <mergeCell ref="G20:J20"/>
    <mergeCell ref="B23:J23"/>
    <mergeCell ref="B24:J24"/>
    <mergeCell ref="B25:J25"/>
    <mergeCell ref="B26:J26"/>
  </mergeCells>
  <pageMargins left="0.7" right="0.7" top="0.75" bottom="0.75" header="0.3" footer="0.3"/>
  <pageSetup paperSize="9" scale="8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445E4-31DB-4105-98BA-F504EA46B842}">
  <sheetPr>
    <pageSetUpPr fitToPage="1"/>
  </sheetPr>
  <dimension ref="A1:L27"/>
  <sheetViews>
    <sheetView showGridLines="0" zoomScaleNormal="100" workbookViewId="0">
      <selection activeCell="G21" sqref="G21"/>
    </sheetView>
  </sheetViews>
  <sheetFormatPr defaultRowHeight="13.8" x14ac:dyDescent="0.25"/>
  <cols>
    <col min="1" max="2" width="11.88671875" style="2" customWidth="1"/>
    <col min="3" max="3" width="13.88671875" style="2" customWidth="1"/>
    <col min="4" max="4" width="23.44140625" style="2" customWidth="1"/>
    <col min="5" max="5" width="6" style="2" customWidth="1"/>
    <col min="6" max="6" width="6.109375" style="2" customWidth="1"/>
    <col min="7" max="7" width="17" style="2" customWidth="1"/>
    <col min="8" max="8" width="11.88671875" style="2" customWidth="1"/>
    <col min="9" max="9" width="18.44140625" style="2" customWidth="1"/>
    <col min="10" max="10" width="13.44140625" style="2" customWidth="1"/>
    <col min="11" max="11" width="14.109375" style="2" customWidth="1"/>
    <col min="12" max="12" width="10.109375" style="2" customWidth="1"/>
    <col min="13" max="254" width="9.109375" style="2"/>
    <col min="255" max="255" width="11.88671875" style="2" customWidth="1"/>
    <col min="256" max="256" width="7.44140625" style="2" customWidth="1"/>
    <col min="257" max="257" width="13.88671875" style="2" customWidth="1"/>
    <col min="258" max="259" width="9.109375" style="2"/>
    <col min="260" max="260" width="10.44140625" style="2" bestFit="1" customWidth="1"/>
    <col min="261" max="261" width="17" style="2" customWidth="1"/>
    <col min="262" max="262" width="10.88671875" style="2" customWidth="1"/>
    <col min="263" max="263" width="18.44140625" style="2" customWidth="1"/>
    <col min="264" max="264" width="13.44140625" style="2" customWidth="1"/>
    <col min="265" max="265" width="14.109375" style="2" customWidth="1"/>
    <col min="266" max="510" width="9.109375" style="2"/>
    <col min="511" max="511" width="11.88671875" style="2" customWidth="1"/>
    <col min="512" max="512" width="7.44140625" style="2" customWidth="1"/>
    <col min="513" max="513" width="13.88671875" style="2" customWidth="1"/>
    <col min="514" max="515" width="9.109375" style="2"/>
    <col min="516" max="516" width="10.44140625" style="2" bestFit="1" customWidth="1"/>
    <col min="517" max="517" width="17" style="2" customWidth="1"/>
    <col min="518" max="518" width="10.88671875" style="2" customWidth="1"/>
    <col min="519" max="519" width="18.44140625" style="2" customWidth="1"/>
    <col min="520" max="520" width="13.44140625" style="2" customWidth="1"/>
    <col min="521" max="521" width="14.109375" style="2" customWidth="1"/>
    <col min="522" max="766" width="9.109375" style="2"/>
    <col min="767" max="767" width="11.88671875" style="2" customWidth="1"/>
    <col min="768" max="768" width="7.44140625" style="2" customWidth="1"/>
    <col min="769" max="769" width="13.88671875" style="2" customWidth="1"/>
    <col min="770" max="771" width="9.109375" style="2"/>
    <col min="772" max="772" width="10.44140625" style="2" bestFit="1" customWidth="1"/>
    <col min="773" max="773" width="17" style="2" customWidth="1"/>
    <col min="774" max="774" width="10.88671875" style="2" customWidth="1"/>
    <col min="775" max="775" width="18.44140625" style="2" customWidth="1"/>
    <col min="776" max="776" width="13.44140625" style="2" customWidth="1"/>
    <col min="777" max="777" width="14.109375" style="2" customWidth="1"/>
    <col min="778" max="1022" width="9.109375" style="2"/>
    <col min="1023" max="1023" width="11.88671875" style="2" customWidth="1"/>
    <col min="1024" max="1024" width="7.44140625" style="2" customWidth="1"/>
    <col min="1025" max="1025" width="13.88671875" style="2" customWidth="1"/>
    <col min="1026" max="1027" width="9.109375" style="2"/>
    <col min="1028" max="1028" width="10.44140625" style="2" bestFit="1" customWidth="1"/>
    <col min="1029" max="1029" width="17" style="2" customWidth="1"/>
    <col min="1030" max="1030" width="10.88671875" style="2" customWidth="1"/>
    <col min="1031" max="1031" width="18.44140625" style="2" customWidth="1"/>
    <col min="1032" max="1032" width="13.44140625" style="2" customWidth="1"/>
    <col min="1033" max="1033" width="14.109375" style="2" customWidth="1"/>
    <col min="1034" max="1278" width="9.109375" style="2"/>
    <col min="1279" max="1279" width="11.88671875" style="2" customWidth="1"/>
    <col min="1280" max="1280" width="7.44140625" style="2" customWidth="1"/>
    <col min="1281" max="1281" width="13.88671875" style="2" customWidth="1"/>
    <col min="1282" max="1283" width="9.109375" style="2"/>
    <col min="1284" max="1284" width="10.44140625" style="2" bestFit="1" customWidth="1"/>
    <col min="1285" max="1285" width="17" style="2" customWidth="1"/>
    <col min="1286" max="1286" width="10.88671875" style="2" customWidth="1"/>
    <col min="1287" max="1287" width="18.44140625" style="2" customWidth="1"/>
    <col min="1288" max="1288" width="13.44140625" style="2" customWidth="1"/>
    <col min="1289" max="1289" width="14.109375" style="2" customWidth="1"/>
    <col min="1290" max="1534" width="9.109375" style="2"/>
    <col min="1535" max="1535" width="11.88671875" style="2" customWidth="1"/>
    <col min="1536" max="1536" width="7.44140625" style="2" customWidth="1"/>
    <col min="1537" max="1537" width="13.88671875" style="2" customWidth="1"/>
    <col min="1538" max="1539" width="9.109375" style="2"/>
    <col min="1540" max="1540" width="10.44140625" style="2" bestFit="1" customWidth="1"/>
    <col min="1541" max="1541" width="17" style="2" customWidth="1"/>
    <col min="1542" max="1542" width="10.88671875" style="2" customWidth="1"/>
    <col min="1543" max="1543" width="18.44140625" style="2" customWidth="1"/>
    <col min="1544" max="1544" width="13.44140625" style="2" customWidth="1"/>
    <col min="1545" max="1545" width="14.109375" style="2" customWidth="1"/>
    <col min="1546" max="1790" width="9.109375" style="2"/>
    <col min="1791" max="1791" width="11.88671875" style="2" customWidth="1"/>
    <col min="1792" max="1792" width="7.44140625" style="2" customWidth="1"/>
    <col min="1793" max="1793" width="13.88671875" style="2" customWidth="1"/>
    <col min="1794" max="1795" width="9.109375" style="2"/>
    <col min="1796" max="1796" width="10.44140625" style="2" bestFit="1" customWidth="1"/>
    <col min="1797" max="1797" width="17" style="2" customWidth="1"/>
    <col min="1798" max="1798" width="10.88671875" style="2" customWidth="1"/>
    <col min="1799" max="1799" width="18.44140625" style="2" customWidth="1"/>
    <col min="1800" max="1800" width="13.44140625" style="2" customWidth="1"/>
    <col min="1801" max="1801" width="14.109375" style="2" customWidth="1"/>
    <col min="1802" max="2046" width="9.109375" style="2"/>
    <col min="2047" max="2047" width="11.88671875" style="2" customWidth="1"/>
    <col min="2048" max="2048" width="7.44140625" style="2" customWidth="1"/>
    <col min="2049" max="2049" width="13.88671875" style="2" customWidth="1"/>
    <col min="2050" max="2051" width="9.109375" style="2"/>
    <col min="2052" max="2052" width="10.44140625" style="2" bestFit="1" customWidth="1"/>
    <col min="2053" max="2053" width="17" style="2" customWidth="1"/>
    <col min="2054" max="2054" width="10.88671875" style="2" customWidth="1"/>
    <col min="2055" max="2055" width="18.44140625" style="2" customWidth="1"/>
    <col min="2056" max="2056" width="13.44140625" style="2" customWidth="1"/>
    <col min="2057" max="2057" width="14.109375" style="2" customWidth="1"/>
    <col min="2058" max="2302" width="9.109375" style="2"/>
    <col min="2303" max="2303" width="11.88671875" style="2" customWidth="1"/>
    <col min="2304" max="2304" width="7.44140625" style="2" customWidth="1"/>
    <col min="2305" max="2305" width="13.88671875" style="2" customWidth="1"/>
    <col min="2306" max="2307" width="9.109375" style="2"/>
    <col min="2308" max="2308" width="10.44140625" style="2" bestFit="1" customWidth="1"/>
    <col min="2309" max="2309" width="17" style="2" customWidth="1"/>
    <col min="2310" max="2310" width="10.88671875" style="2" customWidth="1"/>
    <col min="2311" max="2311" width="18.44140625" style="2" customWidth="1"/>
    <col min="2312" max="2312" width="13.44140625" style="2" customWidth="1"/>
    <col min="2313" max="2313" width="14.109375" style="2" customWidth="1"/>
    <col min="2314" max="2558" width="9.109375" style="2"/>
    <col min="2559" max="2559" width="11.88671875" style="2" customWidth="1"/>
    <col min="2560" max="2560" width="7.44140625" style="2" customWidth="1"/>
    <col min="2561" max="2561" width="13.88671875" style="2" customWidth="1"/>
    <col min="2562" max="2563" width="9.109375" style="2"/>
    <col min="2564" max="2564" width="10.44140625" style="2" bestFit="1" customWidth="1"/>
    <col min="2565" max="2565" width="17" style="2" customWidth="1"/>
    <col min="2566" max="2566" width="10.88671875" style="2" customWidth="1"/>
    <col min="2567" max="2567" width="18.44140625" style="2" customWidth="1"/>
    <col min="2568" max="2568" width="13.44140625" style="2" customWidth="1"/>
    <col min="2569" max="2569" width="14.109375" style="2" customWidth="1"/>
    <col min="2570" max="2814" width="9.109375" style="2"/>
    <col min="2815" max="2815" width="11.88671875" style="2" customWidth="1"/>
    <col min="2816" max="2816" width="7.44140625" style="2" customWidth="1"/>
    <col min="2817" max="2817" width="13.88671875" style="2" customWidth="1"/>
    <col min="2818" max="2819" width="9.109375" style="2"/>
    <col min="2820" max="2820" width="10.44140625" style="2" bestFit="1" customWidth="1"/>
    <col min="2821" max="2821" width="17" style="2" customWidth="1"/>
    <col min="2822" max="2822" width="10.88671875" style="2" customWidth="1"/>
    <col min="2823" max="2823" width="18.44140625" style="2" customWidth="1"/>
    <col min="2824" max="2824" width="13.44140625" style="2" customWidth="1"/>
    <col min="2825" max="2825" width="14.109375" style="2" customWidth="1"/>
    <col min="2826" max="3070" width="9.109375" style="2"/>
    <col min="3071" max="3071" width="11.88671875" style="2" customWidth="1"/>
    <col min="3072" max="3072" width="7.44140625" style="2" customWidth="1"/>
    <col min="3073" max="3073" width="13.88671875" style="2" customWidth="1"/>
    <col min="3074" max="3075" width="9.109375" style="2"/>
    <col min="3076" max="3076" width="10.44140625" style="2" bestFit="1" customWidth="1"/>
    <col min="3077" max="3077" width="17" style="2" customWidth="1"/>
    <col min="3078" max="3078" width="10.88671875" style="2" customWidth="1"/>
    <col min="3079" max="3079" width="18.44140625" style="2" customWidth="1"/>
    <col min="3080" max="3080" width="13.44140625" style="2" customWidth="1"/>
    <col min="3081" max="3081" width="14.109375" style="2" customWidth="1"/>
    <col min="3082" max="3326" width="9.109375" style="2"/>
    <col min="3327" max="3327" width="11.88671875" style="2" customWidth="1"/>
    <col min="3328" max="3328" width="7.44140625" style="2" customWidth="1"/>
    <col min="3329" max="3329" width="13.88671875" style="2" customWidth="1"/>
    <col min="3330" max="3331" width="9.109375" style="2"/>
    <col min="3332" max="3332" width="10.44140625" style="2" bestFit="1" customWidth="1"/>
    <col min="3333" max="3333" width="17" style="2" customWidth="1"/>
    <col min="3334" max="3334" width="10.88671875" style="2" customWidth="1"/>
    <col min="3335" max="3335" width="18.44140625" style="2" customWidth="1"/>
    <col min="3336" max="3336" width="13.44140625" style="2" customWidth="1"/>
    <col min="3337" max="3337" width="14.109375" style="2" customWidth="1"/>
    <col min="3338" max="3582" width="9.109375" style="2"/>
    <col min="3583" max="3583" width="11.88671875" style="2" customWidth="1"/>
    <col min="3584" max="3584" width="7.44140625" style="2" customWidth="1"/>
    <col min="3585" max="3585" width="13.88671875" style="2" customWidth="1"/>
    <col min="3586" max="3587" width="9.109375" style="2"/>
    <col min="3588" max="3588" width="10.44140625" style="2" bestFit="1" customWidth="1"/>
    <col min="3589" max="3589" width="17" style="2" customWidth="1"/>
    <col min="3590" max="3590" width="10.88671875" style="2" customWidth="1"/>
    <col min="3591" max="3591" width="18.44140625" style="2" customWidth="1"/>
    <col min="3592" max="3592" width="13.44140625" style="2" customWidth="1"/>
    <col min="3593" max="3593" width="14.109375" style="2" customWidth="1"/>
    <col min="3594" max="3838" width="9.109375" style="2"/>
    <col min="3839" max="3839" width="11.88671875" style="2" customWidth="1"/>
    <col min="3840" max="3840" width="7.44140625" style="2" customWidth="1"/>
    <col min="3841" max="3841" width="13.88671875" style="2" customWidth="1"/>
    <col min="3842" max="3843" width="9.109375" style="2"/>
    <col min="3844" max="3844" width="10.44140625" style="2" bestFit="1" customWidth="1"/>
    <col min="3845" max="3845" width="17" style="2" customWidth="1"/>
    <col min="3846" max="3846" width="10.88671875" style="2" customWidth="1"/>
    <col min="3847" max="3847" width="18.44140625" style="2" customWidth="1"/>
    <col min="3848" max="3848" width="13.44140625" style="2" customWidth="1"/>
    <col min="3849" max="3849" width="14.109375" style="2" customWidth="1"/>
    <col min="3850" max="4094" width="9.109375" style="2"/>
    <col min="4095" max="4095" width="11.88671875" style="2" customWidth="1"/>
    <col min="4096" max="4096" width="7.44140625" style="2" customWidth="1"/>
    <col min="4097" max="4097" width="13.88671875" style="2" customWidth="1"/>
    <col min="4098" max="4099" width="9.109375" style="2"/>
    <col min="4100" max="4100" width="10.44140625" style="2" bestFit="1" customWidth="1"/>
    <col min="4101" max="4101" width="17" style="2" customWidth="1"/>
    <col min="4102" max="4102" width="10.88671875" style="2" customWidth="1"/>
    <col min="4103" max="4103" width="18.44140625" style="2" customWidth="1"/>
    <col min="4104" max="4104" width="13.44140625" style="2" customWidth="1"/>
    <col min="4105" max="4105" width="14.109375" style="2" customWidth="1"/>
    <col min="4106" max="4350" width="9.109375" style="2"/>
    <col min="4351" max="4351" width="11.88671875" style="2" customWidth="1"/>
    <col min="4352" max="4352" width="7.44140625" style="2" customWidth="1"/>
    <col min="4353" max="4353" width="13.88671875" style="2" customWidth="1"/>
    <col min="4354" max="4355" width="9.109375" style="2"/>
    <col min="4356" max="4356" width="10.44140625" style="2" bestFit="1" customWidth="1"/>
    <col min="4357" max="4357" width="17" style="2" customWidth="1"/>
    <col min="4358" max="4358" width="10.88671875" style="2" customWidth="1"/>
    <col min="4359" max="4359" width="18.44140625" style="2" customWidth="1"/>
    <col min="4360" max="4360" width="13.44140625" style="2" customWidth="1"/>
    <col min="4361" max="4361" width="14.109375" style="2" customWidth="1"/>
    <col min="4362" max="4606" width="9.109375" style="2"/>
    <col min="4607" max="4607" width="11.88671875" style="2" customWidth="1"/>
    <col min="4608" max="4608" width="7.44140625" style="2" customWidth="1"/>
    <col min="4609" max="4609" width="13.88671875" style="2" customWidth="1"/>
    <col min="4610" max="4611" width="9.109375" style="2"/>
    <col min="4612" max="4612" width="10.44140625" style="2" bestFit="1" customWidth="1"/>
    <col min="4613" max="4613" width="17" style="2" customWidth="1"/>
    <col min="4614" max="4614" width="10.88671875" style="2" customWidth="1"/>
    <col min="4615" max="4615" width="18.44140625" style="2" customWidth="1"/>
    <col min="4616" max="4616" width="13.44140625" style="2" customWidth="1"/>
    <col min="4617" max="4617" width="14.109375" style="2" customWidth="1"/>
    <col min="4618" max="4862" width="9.109375" style="2"/>
    <col min="4863" max="4863" width="11.88671875" style="2" customWidth="1"/>
    <col min="4864" max="4864" width="7.44140625" style="2" customWidth="1"/>
    <col min="4865" max="4865" width="13.88671875" style="2" customWidth="1"/>
    <col min="4866" max="4867" width="9.109375" style="2"/>
    <col min="4868" max="4868" width="10.44140625" style="2" bestFit="1" customWidth="1"/>
    <col min="4869" max="4869" width="17" style="2" customWidth="1"/>
    <col min="4870" max="4870" width="10.88671875" style="2" customWidth="1"/>
    <col min="4871" max="4871" width="18.44140625" style="2" customWidth="1"/>
    <col min="4872" max="4872" width="13.44140625" style="2" customWidth="1"/>
    <col min="4873" max="4873" width="14.109375" style="2" customWidth="1"/>
    <col min="4874" max="5118" width="9.109375" style="2"/>
    <col min="5119" max="5119" width="11.88671875" style="2" customWidth="1"/>
    <col min="5120" max="5120" width="7.44140625" style="2" customWidth="1"/>
    <col min="5121" max="5121" width="13.88671875" style="2" customWidth="1"/>
    <col min="5122" max="5123" width="9.109375" style="2"/>
    <col min="5124" max="5124" width="10.44140625" style="2" bestFit="1" customWidth="1"/>
    <col min="5125" max="5125" width="17" style="2" customWidth="1"/>
    <col min="5126" max="5126" width="10.88671875" style="2" customWidth="1"/>
    <col min="5127" max="5127" width="18.44140625" style="2" customWidth="1"/>
    <col min="5128" max="5128" width="13.44140625" style="2" customWidth="1"/>
    <col min="5129" max="5129" width="14.109375" style="2" customWidth="1"/>
    <col min="5130" max="5374" width="9.109375" style="2"/>
    <col min="5375" max="5375" width="11.88671875" style="2" customWidth="1"/>
    <col min="5376" max="5376" width="7.44140625" style="2" customWidth="1"/>
    <col min="5377" max="5377" width="13.88671875" style="2" customWidth="1"/>
    <col min="5378" max="5379" width="9.109375" style="2"/>
    <col min="5380" max="5380" width="10.44140625" style="2" bestFit="1" customWidth="1"/>
    <col min="5381" max="5381" width="17" style="2" customWidth="1"/>
    <col min="5382" max="5382" width="10.88671875" style="2" customWidth="1"/>
    <col min="5383" max="5383" width="18.44140625" style="2" customWidth="1"/>
    <col min="5384" max="5384" width="13.44140625" style="2" customWidth="1"/>
    <col min="5385" max="5385" width="14.109375" style="2" customWidth="1"/>
    <col min="5386" max="5630" width="9.109375" style="2"/>
    <col min="5631" max="5631" width="11.88671875" style="2" customWidth="1"/>
    <col min="5632" max="5632" width="7.44140625" style="2" customWidth="1"/>
    <col min="5633" max="5633" width="13.88671875" style="2" customWidth="1"/>
    <col min="5634" max="5635" width="9.109375" style="2"/>
    <col min="5636" max="5636" width="10.44140625" style="2" bestFit="1" customWidth="1"/>
    <col min="5637" max="5637" width="17" style="2" customWidth="1"/>
    <col min="5638" max="5638" width="10.88671875" style="2" customWidth="1"/>
    <col min="5639" max="5639" width="18.44140625" style="2" customWidth="1"/>
    <col min="5640" max="5640" width="13.44140625" style="2" customWidth="1"/>
    <col min="5641" max="5641" width="14.109375" style="2" customWidth="1"/>
    <col min="5642" max="5886" width="9.109375" style="2"/>
    <col min="5887" max="5887" width="11.88671875" style="2" customWidth="1"/>
    <col min="5888" max="5888" width="7.44140625" style="2" customWidth="1"/>
    <col min="5889" max="5889" width="13.88671875" style="2" customWidth="1"/>
    <col min="5890" max="5891" width="9.109375" style="2"/>
    <col min="5892" max="5892" width="10.44140625" style="2" bestFit="1" customWidth="1"/>
    <col min="5893" max="5893" width="17" style="2" customWidth="1"/>
    <col min="5894" max="5894" width="10.88671875" style="2" customWidth="1"/>
    <col min="5895" max="5895" width="18.44140625" style="2" customWidth="1"/>
    <col min="5896" max="5896" width="13.44140625" style="2" customWidth="1"/>
    <col min="5897" max="5897" width="14.109375" style="2" customWidth="1"/>
    <col min="5898" max="6142" width="9.109375" style="2"/>
    <col min="6143" max="6143" width="11.88671875" style="2" customWidth="1"/>
    <col min="6144" max="6144" width="7.44140625" style="2" customWidth="1"/>
    <col min="6145" max="6145" width="13.88671875" style="2" customWidth="1"/>
    <col min="6146" max="6147" width="9.109375" style="2"/>
    <col min="6148" max="6148" width="10.44140625" style="2" bestFit="1" customWidth="1"/>
    <col min="6149" max="6149" width="17" style="2" customWidth="1"/>
    <col min="6150" max="6150" width="10.88671875" style="2" customWidth="1"/>
    <col min="6151" max="6151" width="18.44140625" style="2" customWidth="1"/>
    <col min="6152" max="6152" width="13.44140625" style="2" customWidth="1"/>
    <col min="6153" max="6153" width="14.109375" style="2" customWidth="1"/>
    <col min="6154" max="6398" width="9.109375" style="2"/>
    <col min="6399" max="6399" width="11.88671875" style="2" customWidth="1"/>
    <col min="6400" max="6400" width="7.44140625" style="2" customWidth="1"/>
    <col min="6401" max="6401" width="13.88671875" style="2" customWidth="1"/>
    <col min="6402" max="6403" width="9.109375" style="2"/>
    <col min="6404" max="6404" width="10.44140625" style="2" bestFit="1" customWidth="1"/>
    <col min="6405" max="6405" width="17" style="2" customWidth="1"/>
    <col min="6406" max="6406" width="10.88671875" style="2" customWidth="1"/>
    <col min="6407" max="6407" width="18.44140625" style="2" customWidth="1"/>
    <col min="6408" max="6408" width="13.44140625" style="2" customWidth="1"/>
    <col min="6409" max="6409" width="14.109375" style="2" customWidth="1"/>
    <col min="6410" max="6654" width="9.109375" style="2"/>
    <col min="6655" max="6655" width="11.88671875" style="2" customWidth="1"/>
    <col min="6656" max="6656" width="7.44140625" style="2" customWidth="1"/>
    <col min="6657" max="6657" width="13.88671875" style="2" customWidth="1"/>
    <col min="6658" max="6659" width="9.109375" style="2"/>
    <col min="6660" max="6660" width="10.44140625" style="2" bestFit="1" customWidth="1"/>
    <col min="6661" max="6661" width="17" style="2" customWidth="1"/>
    <col min="6662" max="6662" width="10.88671875" style="2" customWidth="1"/>
    <col min="6663" max="6663" width="18.44140625" style="2" customWidth="1"/>
    <col min="6664" max="6664" width="13.44140625" style="2" customWidth="1"/>
    <col min="6665" max="6665" width="14.109375" style="2" customWidth="1"/>
    <col min="6666" max="6910" width="9.109375" style="2"/>
    <col min="6911" max="6911" width="11.88671875" style="2" customWidth="1"/>
    <col min="6912" max="6912" width="7.44140625" style="2" customWidth="1"/>
    <col min="6913" max="6913" width="13.88671875" style="2" customWidth="1"/>
    <col min="6914" max="6915" width="9.109375" style="2"/>
    <col min="6916" max="6916" width="10.44140625" style="2" bestFit="1" customWidth="1"/>
    <col min="6917" max="6917" width="17" style="2" customWidth="1"/>
    <col min="6918" max="6918" width="10.88671875" style="2" customWidth="1"/>
    <col min="6919" max="6919" width="18.44140625" style="2" customWidth="1"/>
    <col min="6920" max="6920" width="13.44140625" style="2" customWidth="1"/>
    <col min="6921" max="6921" width="14.109375" style="2" customWidth="1"/>
    <col min="6922" max="7166" width="9.109375" style="2"/>
    <col min="7167" max="7167" width="11.88671875" style="2" customWidth="1"/>
    <col min="7168" max="7168" width="7.44140625" style="2" customWidth="1"/>
    <col min="7169" max="7169" width="13.88671875" style="2" customWidth="1"/>
    <col min="7170" max="7171" width="9.109375" style="2"/>
    <col min="7172" max="7172" width="10.44140625" style="2" bestFit="1" customWidth="1"/>
    <col min="7173" max="7173" width="17" style="2" customWidth="1"/>
    <col min="7174" max="7174" width="10.88671875" style="2" customWidth="1"/>
    <col min="7175" max="7175" width="18.44140625" style="2" customWidth="1"/>
    <col min="7176" max="7176" width="13.44140625" style="2" customWidth="1"/>
    <col min="7177" max="7177" width="14.109375" style="2" customWidth="1"/>
    <col min="7178" max="7422" width="9.109375" style="2"/>
    <col min="7423" max="7423" width="11.88671875" style="2" customWidth="1"/>
    <col min="7424" max="7424" width="7.44140625" style="2" customWidth="1"/>
    <col min="7425" max="7425" width="13.88671875" style="2" customWidth="1"/>
    <col min="7426" max="7427" width="9.109375" style="2"/>
    <col min="7428" max="7428" width="10.44140625" style="2" bestFit="1" customWidth="1"/>
    <col min="7429" max="7429" width="17" style="2" customWidth="1"/>
    <col min="7430" max="7430" width="10.88671875" style="2" customWidth="1"/>
    <col min="7431" max="7431" width="18.44140625" style="2" customWidth="1"/>
    <col min="7432" max="7432" width="13.44140625" style="2" customWidth="1"/>
    <col min="7433" max="7433" width="14.109375" style="2" customWidth="1"/>
    <col min="7434" max="7678" width="9.109375" style="2"/>
    <col min="7679" max="7679" width="11.88671875" style="2" customWidth="1"/>
    <col min="7680" max="7680" width="7.44140625" style="2" customWidth="1"/>
    <col min="7681" max="7681" width="13.88671875" style="2" customWidth="1"/>
    <col min="7682" max="7683" width="9.109375" style="2"/>
    <col min="7684" max="7684" width="10.44140625" style="2" bestFit="1" customWidth="1"/>
    <col min="7685" max="7685" width="17" style="2" customWidth="1"/>
    <col min="7686" max="7686" width="10.88671875" style="2" customWidth="1"/>
    <col min="7687" max="7687" width="18.44140625" style="2" customWidth="1"/>
    <col min="7688" max="7688" width="13.44140625" style="2" customWidth="1"/>
    <col min="7689" max="7689" width="14.109375" style="2" customWidth="1"/>
    <col min="7690" max="7934" width="9.109375" style="2"/>
    <col min="7935" max="7935" width="11.88671875" style="2" customWidth="1"/>
    <col min="7936" max="7936" width="7.44140625" style="2" customWidth="1"/>
    <col min="7937" max="7937" width="13.88671875" style="2" customWidth="1"/>
    <col min="7938" max="7939" width="9.109375" style="2"/>
    <col min="7940" max="7940" width="10.44140625" style="2" bestFit="1" customWidth="1"/>
    <col min="7941" max="7941" width="17" style="2" customWidth="1"/>
    <col min="7942" max="7942" width="10.88671875" style="2" customWidth="1"/>
    <col min="7943" max="7943" width="18.44140625" style="2" customWidth="1"/>
    <col min="7944" max="7944" width="13.44140625" style="2" customWidth="1"/>
    <col min="7945" max="7945" width="14.109375" style="2" customWidth="1"/>
    <col min="7946" max="8190" width="9.109375" style="2"/>
    <col min="8191" max="8191" width="11.88671875" style="2" customWidth="1"/>
    <col min="8192" max="8192" width="7.44140625" style="2" customWidth="1"/>
    <col min="8193" max="8193" width="13.88671875" style="2" customWidth="1"/>
    <col min="8194" max="8195" width="9.109375" style="2"/>
    <col min="8196" max="8196" width="10.44140625" style="2" bestFit="1" customWidth="1"/>
    <col min="8197" max="8197" width="17" style="2" customWidth="1"/>
    <col min="8198" max="8198" width="10.88671875" style="2" customWidth="1"/>
    <col min="8199" max="8199" width="18.44140625" style="2" customWidth="1"/>
    <col min="8200" max="8200" width="13.44140625" style="2" customWidth="1"/>
    <col min="8201" max="8201" width="14.109375" style="2" customWidth="1"/>
    <col min="8202" max="8446" width="9.109375" style="2"/>
    <col min="8447" max="8447" width="11.88671875" style="2" customWidth="1"/>
    <col min="8448" max="8448" width="7.44140625" style="2" customWidth="1"/>
    <col min="8449" max="8449" width="13.88671875" style="2" customWidth="1"/>
    <col min="8450" max="8451" width="9.109375" style="2"/>
    <col min="8452" max="8452" width="10.44140625" style="2" bestFit="1" customWidth="1"/>
    <col min="8453" max="8453" width="17" style="2" customWidth="1"/>
    <col min="8454" max="8454" width="10.88671875" style="2" customWidth="1"/>
    <col min="8455" max="8455" width="18.44140625" style="2" customWidth="1"/>
    <col min="8456" max="8456" width="13.44140625" style="2" customWidth="1"/>
    <col min="8457" max="8457" width="14.109375" style="2" customWidth="1"/>
    <col min="8458" max="8702" width="9.109375" style="2"/>
    <col min="8703" max="8703" width="11.88671875" style="2" customWidth="1"/>
    <col min="8704" max="8704" width="7.44140625" style="2" customWidth="1"/>
    <col min="8705" max="8705" width="13.88671875" style="2" customWidth="1"/>
    <col min="8706" max="8707" width="9.109375" style="2"/>
    <col min="8708" max="8708" width="10.44140625" style="2" bestFit="1" customWidth="1"/>
    <col min="8709" max="8709" width="17" style="2" customWidth="1"/>
    <col min="8710" max="8710" width="10.88671875" style="2" customWidth="1"/>
    <col min="8711" max="8711" width="18.44140625" style="2" customWidth="1"/>
    <col min="8712" max="8712" width="13.44140625" style="2" customWidth="1"/>
    <col min="8713" max="8713" width="14.109375" style="2" customWidth="1"/>
    <col min="8714" max="8958" width="9.109375" style="2"/>
    <col min="8959" max="8959" width="11.88671875" style="2" customWidth="1"/>
    <col min="8960" max="8960" width="7.44140625" style="2" customWidth="1"/>
    <col min="8961" max="8961" width="13.88671875" style="2" customWidth="1"/>
    <col min="8962" max="8963" width="9.109375" style="2"/>
    <col min="8964" max="8964" width="10.44140625" style="2" bestFit="1" customWidth="1"/>
    <col min="8965" max="8965" width="17" style="2" customWidth="1"/>
    <col min="8966" max="8966" width="10.88671875" style="2" customWidth="1"/>
    <col min="8967" max="8967" width="18.44140625" style="2" customWidth="1"/>
    <col min="8968" max="8968" width="13.44140625" style="2" customWidth="1"/>
    <col min="8969" max="8969" width="14.109375" style="2" customWidth="1"/>
    <col min="8970" max="9214" width="9.109375" style="2"/>
    <col min="9215" max="9215" width="11.88671875" style="2" customWidth="1"/>
    <col min="9216" max="9216" width="7.44140625" style="2" customWidth="1"/>
    <col min="9217" max="9217" width="13.88671875" style="2" customWidth="1"/>
    <col min="9218" max="9219" width="9.109375" style="2"/>
    <col min="9220" max="9220" width="10.44140625" style="2" bestFit="1" customWidth="1"/>
    <col min="9221" max="9221" width="17" style="2" customWidth="1"/>
    <col min="9222" max="9222" width="10.88671875" style="2" customWidth="1"/>
    <col min="9223" max="9223" width="18.44140625" style="2" customWidth="1"/>
    <col min="9224" max="9224" width="13.44140625" style="2" customWidth="1"/>
    <col min="9225" max="9225" width="14.109375" style="2" customWidth="1"/>
    <col min="9226" max="9470" width="9.109375" style="2"/>
    <col min="9471" max="9471" width="11.88671875" style="2" customWidth="1"/>
    <col min="9472" max="9472" width="7.44140625" style="2" customWidth="1"/>
    <col min="9473" max="9473" width="13.88671875" style="2" customWidth="1"/>
    <col min="9474" max="9475" width="9.109375" style="2"/>
    <col min="9476" max="9476" width="10.44140625" style="2" bestFit="1" customWidth="1"/>
    <col min="9477" max="9477" width="17" style="2" customWidth="1"/>
    <col min="9478" max="9478" width="10.88671875" style="2" customWidth="1"/>
    <col min="9479" max="9479" width="18.44140625" style="2" customWidth="1"/>
    <col min="9480" max="9480" width="13.44140625" style="2" customWidth="1"/>
    <col min="9481" max="9481" width="14.109375" style="2" customWidth="1"/>
    <col min="9482" max="9726" width="9.109375" style="2"/>
    <col min="9727" max="9727" width="11.88671875" style="2" customWidth="1"/>
    <col min="9728" max="9728" width="7.44140625" style="2" customWidth="1"/>
    <col min="9729" max="9729" width="13.88671875" style="2" customWidth="1"/>
    <col min="9730" max="9731" width="9.109375" style="2"/>
    <col min="9732" max="9732" width="10.44140625" style="2" bestFit="1" customWidth="1"/>
    <col min="9733" max="9733" width="17" style="2" customWidth="1"/>
    <col min="9734" max="9734" width="10.88671875" style="2" customWidth="1"/>
    <col min="9735" max="9735" width="18.44140625" style="2" customWidth="1"/>
    <col min="9736" max="9736" width="13.44140625" style="2" customWidth="1"/>
    <col min="9737" max="9737" width="14.109375" style="2" customWidth="1"/>
    <col min="9738" max="9982" width="9.109375" style="2"/>
    <col min="9983" max="9983" width="11.88671875" style="2" customWidth="1"/>
    <col min="9984" max="9984" width="7.44140625" style="2" customWidth="1"/>
    <col min="9985" max="9985" width="13.88671875" style="2" customWidth="1"/>
    <col min="9986" max="9987" width="9.109375" style="2"/>
    <col min="9988" max="9988" width="10.44140625" style="2" bestFit="1" customWidth="1"/>
    <col min="9989" max="9989" width="17" style="2" customWidth="1"/>
    <col min="9990" max="9990" width="10.88671875" style="2" customWidth="1"/>
    <col min="9991" max="9991" width="18.44140625" style="2" customWidth="1"/>
    <col min="9992" max="9992" width="13.44140625" style="2" customWidth="1"/>
    <col min="9993" max="9993" width="14.109375" style="2" customWidth="1"/>
    <col min="9994" max="10238" width="9.109375" style="2"/>
    <col min="10239" max="10239" width="11.88671875" style="2" customWidth="1"/>
    <col min="10240" max="10240" width="7.44140625" style="2" customWidth="1"/>
    <col min="10241" max="10241" width="13.88671875" style="2" customWidth="1"/>
    <col min="10242" max="10243" width="9.109375" style="2"/>
    <col min="10244" max="10244" width="10.44140625" style="2" bestFit="1" customWidth="1"/>
    <col min="10245" max="10245" width="17" style="2" customWidth="1"/>
    <col min="10246" max="10246" width="10.88671875" style="2" customWidth="1"/>
    <col min="10247" max="10247" width="18.44140625" style="2" customWidth="1"/>
    <col min="10248" max="10248" width="13.44140625" style="2" customWidth="1"/>
    <col min="10249" max="10249" width="14.109375" style="2" customWidth="1"/>
    <col min="10250" max="10494" width="9.109375" style="2"/>
    <col min="10495" max="10495" width="11.88671875" style="2" customWidth="1"/>
    <col min="10496" max="10496" width="7.44140625" style="2" customWidth="1"/>
    <col min="10497" max="10497" width="13.88671875" style="2" customWidth="1"/>
    <col min="10498" max="10499" width="9.109375" style="2"/>
    <col min="10500" max="10500" width="10.44140625" style="2" bestFit="1" customWidth="1"/>
    <col min="10501" max="10501" width="17" style="2" customWidth="1"/>
    <col min="10502" max="10502" width="10.88671875" style="2" customWidth="1"/>
    <col min="10503" max="10503" width="18.44140625" style="2" customWidth="1"/>
    <col min="10504" max="10504" width="13.44140625" style="2" customWidth="1"/>
    <col min="10505" max="10505" width="14.109375" style="2" customWidth="1"/>
    <col min="10506" max="10750" width="9.109375" style="2"/>
    <col min="10751" max="10751" width="11.88671875" style="2" customWidth="1"/>
    <col min="10752" max="10752" width="7.44140625" style="2" customWidth="1"/>
    <col min="10753" max="10753" width="13.88671875" style="2" customWidth="1"/>
    <col min="10754" max="10755" width="9.109375" style="2"/>
    <col min="10756" max="10756" width="10.44140625" style="2" bestFit="1" customWidth="1"/>
    <col min="10757" max="10757" width="17" style="2" customWidth="1"/>
    <col min="10758" max="10758" width="10.88671875" style="2" customWidth="1"/>
    <col min="10759" max="10759" width="18.44140625" style="2" customWidth="1"/>
    <col min="10760" max="10760" width="13.44140625" style="2" customWidth="1"/>
    <col min="10761" max="10761" width="14.109375" style="2" customWidth="1"/>
    <col min="10762" max="11006" width="9.109375" style="2"/>
    <col min="11007" max="11007" width="11.88671875" style="2" customWidth="1"/>
    <col min="11008" max="11008" width="7.44140625" style="2" customWidth="1"/>
    <col min="11009" max="11009" width="13.88671875" style="2" customWidth="1"/>
    <col min="11010" max="11011" width="9.109375" style="2"/>
    <col min="11012" max="11012" width="10.44140625" style="2" bestFit="1" customWidth="1"/>
    <col min="11013" max="11013" width="17" style="2" customWidth="1"/>
    <col min="11014" max="11014" width="10.88671875" style="2" customWidth="1"/>
    <col min="11015" max="11015" width="18.44140625" style="2" customWidth="1"/>
    <col min="11016" max="11016" width="13.44140625" style="2" customWidth="1"/>
    <col min="11017" max="11017" width="14.109375" style="2" customWidth="1"/>
    <col min="11018" max="11262" width="9.109375" style="2"/>
    <col min="11263" max="11263" width="11.88671875" style="2" customWidth="1"/>
    <col min="11264" max="11264" width="7.44140625" style="2" customWidth="1"/>
    <col min="11265" max="11265" width="13.88671875" style="2" customWidth="1"/>
    <col min="11266" max="11267" width="9.109375" style="2"/>
    <col min="11268" max="11268" width="10.44140625" style="2" bestFit="1" customWidth="1"/>
    <col min="11269" max="11269" width="17" style="2" customWidth="1"/>
    <col min="11270" max="11270" width="10.88671875" style="2" customWidth="1"/>
    <col min="11271" max="11271" width="18.44140625" style="2" customWidth="1"/>
    <col min="11272" max="11272" width="13.44140625" style="2" customWidth="1"/>
    <col min="11273" max="11273" width="14.109375" style="2" customWidth="1"/>
    <col min="11274" max="11518" width="9.109375" style="2"/>
    <col min="11519" max="11519" width="11.88671875" style="2" customWidth="1"/>
    <col min="11520" max="11520" width="7.44140625" style="2" customWidth="1"/>
    <col min="11521" max="11521" width="13.88671875" style="2" customWidth="1"/>
    <col min="11522" max="11523" width="9.109375" style="2"/>
    <col min="11524" max="11524" width="10.44140625" style="2" bestFit="1" customWidth="1"/>
    <col min="11525" max="11525" width="17" style="2" customWidth="1"/>
    <col min="11526" max="11526" width="10.88671875" style="2" customWidth="1"/>
    <col min="11527" max="11527" width="18.44140625" style="2" customWidth="1"/>
    <col min="11528" max="11528" width="13.44140625" style="2" customWidth="1"/>
    <col min="11529" max="11529" width="14.109375" style="2" customWidth="1"/>
    <col min="11530" max="11774" width="9.109375" style="2"/>
    <col min="11775" max="11775" width="11.88671875" style="2" customWidth="1"/>
    <col min="11776" max="11776" width="7.44140625" style="2" customWidth="1"/>
    <col min="11777" max="11777" width="13.88671875" style="2" customWidth="1"/>
    <col min="11778" max="11779" width="9.109375" style="2"/>
    <col min="11780" max="11780" width="10.44140625" style="2" bestFit="1" customWidth="1"/>
    <col min="11781" max="11781" width="17" style="2" customWidth="1"/>
    <col min="11782" max="11782" width="10.88671875" style="2" customWidth="1"/>
    <col min="11783" max="11783" width="18.44140625" style="2" customWidth="1"/>
    <col min="11784" max="11784" width="13.44140625" style="2" customWidth="1"/>
    <col min="11785" max="11785" width="14.109375" style="2" customWidth="1"/>
    <col min="11786" max="12030" width="9.109375" style="2"/>
    <col min="12031" max="12031" width="11.88671875" style="2" customWidth="1"/>
    <col min="12032" max="12032" width="7.44140625" style="2" customWidth="1"/>
    <col min="12033" max="12033" width="13.88671875" style="2" customWidth="1"/>
    <col min="12034" max="12035" width="9.109375" style="2"/>
    <col min="12036" max="12036" width="10.44140625" style="2" bestFit="1" customWidth="1"/>
    <col min="12037" max="12037" width="17" style="2" customWidth="1"/>
    <col min="12038" max="12038" width="10.88671875" style="2" customWidth="1"/>
    <col min="12039" max="12039" width="18.44140625" style="2" customWidth="1"/>
    <col min="12040" max="12040" width="13.44140625" style="2" customWidth="1"/>
    <col min="12041" max="12041" width="14.109375" style="2" customWidth="1"/>
    <col min="12042" max="12286" width="9.109375" style="2"/>
    <col min="12287" max="12287" width="11.88671875" style="2" customWidth="1"/>
    <col min="12288" max="12288" width="7.44140625" style="2" customWidth="1"/>
    <col min="12289" max="12289" width="13.88671875" style="2" customWidth="1"/>
    <col min="12290" max="12291" width="9.109375" style="2"/>
    <col min="12292" max="12292" width="10.44140625" style="2" bestFit="1" customWidth="1"/>
    <col min="12293" max="12293" width="17" style="2" customWidth="1"/>
    <col min="12294" max="12294" width="10.88671875" style="2" customWidth="1"/>
    <col min="12295" max="12295" width="18.44140625" style="2" customWidth="1"/>
    <col min="12296" max="12296" width="13.44140625" style="2" customWidth="1"/>
    <col min="12297" max="12297" width="14.109375" style="2" customWidth="1"/>
    <col min="12298" max="12542" width="9.109375" style="2"/>
    <col min="12543" max="12543" width="11.88671875" style="2" customWidth="1"/>
    <col min="12544" max="12544" width="7.44140625" style="2" customWidth="1"/>
    <col min="12545" max="12545" width="13.88671875" style="2" customWidth="1"/>
    <col min="12546" max="12547" width="9.109375" style="2"/>
    <col min="12548" max="12548" width="10.44140625" style="2" bestFit="1" customWidth="1"/>
    <col min="12549" max="12549" width="17" style="2" customWidth="1"/>
    <col min="12550" max="12550" width="10.88671875" style="2" customWidth="1"/>
    <col min="12551" max="12551" width="18.44140625" style="2" customWidth="1"/>
    <col min="12552" max="12552" width="13.44140625" style="2" customWidth="1"/>
    <col min="12553" max="12553" width="14.109375" style="2" customWidth="1"/>
    <col min="12554" max="12798" width="9.109375" style="2"/>
    <col min="12799" max="12799" width="11.88671875" style="2" customWidth="1"/>
    <col min="12800" max="12800" width="7.44140625" style="2" customWidth="1"/>
    <col min="12801" max="12801" width="13.88671875" style="2" customWidth="1"/>
    <col min="12802" max="12803" width="9.109375" style="2"/>
    <col min="12804" max="12804" width="10.44140625" style="2" bestFit="1" customWidth="1"/>
    <col min="12805" max="12805" width="17" style="2" customWidth="1"/>
    <col min="12806" max="12806" width="10.88671875" style="2" customWidth="1"/>
    <col min="12807" max="12807" width="18.44140625" style="2" customWidth="1"/>
    <col min="12808" max="12808" width="13.44140625" style="2" customWidth="1"/>
    <col min="12809" max="12809" width="14.109375" style="2" customWidth="1"/>
    <col min="12810" max="13054" width="9.109375" style="2"/>
    <col min="13055" max="13055" width="11.88671875" style="2" customWidth="1"/>
    <col min="13056" max="13056" width="7.44140625" style="2" customWidth="1"/>
    <col min="13057" max="13057" width="13.88671875" style="2" customWidth="1"/>
    <col min="13058" max="13059" width="9.109375" style="2"/>
    <col min="13060" max="13060" width="10.44140625" style="2" bestFit="1" customWidth="1"/>
    <col min="13061" max="13061" width="17" style="2" customWidth="1"/>
    <col min="13062" max="13062" width="10.88671875" style="2" customWidth="1"/>
    <col min="13063" max="13063" width="18.44140625" style="2" customWidth="1"/>
    <col min="13064" max="13064" width="13.44140625" style="2" customWidth="1"/>
    <col min="13065" max="13065" width="14.109375" style="2" customWidth="1"/>
    <col min="13066" max="13310" width="9.109375" style="2"/>
    <col min="13311" max="13311" width="11.88671875" style="2" customWidth="1"/>
    <col min="13312" max="13312" width="7.44140625" style="2" customWidth="1"/>
    <col min="13313" max="13313" width="13.88671875" style="2" customWidth="1"/>
    <col min="13314" max="13315" width="9.109375" style="2"/>
    <col min="13316" max="13316" width="10.44140625" style="2" bestFit="1" customWidth="1"/>
    <col min="13317" max="13317" width="17" style="2" customWidth="1"/>
    <col min="13318" max="13318" width="10.88671875" style="2" customWidth="1"/>
    <col min="13319" max="13319" width="18.44140625" style="2" customWidth="1"/>
    <col min="13320" max="13320" width="13.44140625" style="2" customWidth="1"/>
    <col min="13321" max="13321" width="14.109375" style="2" customWidth="1"/>
    <col min="13322" max="13566" width="9.109375" style="2"/>
    <col min="13567" max="13567" width="11.88671875" style="2" customWidth="1"/>
    <col min="13568" max="13568" width="7.44140625" style="2" customWidth="1"/>
    <col min="13569" max="13569" width="13.88671875" style="2" customWidth="1"/>
    <col min="13570" max="13571" width="9.109375" style="2"/>
    <col min="13572" max="13572" width="10.44140625" style="2" bestFit="1" customWidth="1"/>
    <col min="13573" max="13573" width="17" style="2" customWidth="1"/>
    <col min="13574" max="13574" width="10.88671875" style="2" customWidth="1"/>
    <col min="13575" max="13575" width="18.44140625" style="2" customWidth="1"/>
    <col min="13576" max="13576" width="13.44140625" style="2" customWidth="1"/>
    <col min="13577" max="13577" width="14.109375" style="2" customWidth="1"/>
    <col min="13578" max="13822" width="9.109375" style="2"/>
    <col min="13823" max="13823" width="11.88671875" style="2" customWidth="1"/>
    <col min="13824" max="13824" width="7.44140625" style="2" customWidth="1"/>
    <col min="13825" max="13825" width="13.88671875" style="2" customWidth="1"/>
    <col min="13826" max="13827" width="9.109375" style="2"/>
    <col min="13828" max="13828" width="10.44140625" style="2" bestFit="1" customWidth="1"/>
    <col min="13829" max="13829" width="17" style="2" customWidth="1"/>
    <col min="13830" max="13830" width="10.88671875" style="2" customWidth="1"/>
    <col min="13831" max="13831" width="18.44140625" style="2" customWidth="1"/>
    <col min="13832" max="13832" width="13.44140625" style="2" customWidth="1"/>
    <col min="13833" max="13833" width="14.109375" style="2" customWidth="1"/>
    <col min="13834" max="14078" width="9.109375" style="2"/>
    <col min="14079" max="14079" width="11.88671875" style="2" customWidth="1"/>
    <col min="14080" max="14080" width="7.44140625" style="2" customWidth="1"/>
    <col min="14081" max="14081" width="13.88671875" style="2" customWidth="1"/>
    <col min="14082" max="14083" width="9.109375" style="2"/>
    <col min="14084" max="14084" width="10.44140625" style="2" bestFit="1" customWidth="1"/>
    <col min="14085" max="14085" width="17" style="2" customWidth="1"/>
    <col min="14086" max="14086" width="10.88671875" style="2" customWidth="1"/>
    <col min="14087" max="14087" width="18.44140625" style="2" customWidth="1"/>
    <col min="14088" max="14088" width="13.44140625" style="2" customWidth="1"/>
    <col min="14089" max="14089" width="14.109375" style="2" customWidth="1"/>
    <col min="14090" max="14334" width="9.109375" style="2"/>
    <col min="14335" max="14335" width="11.88671875" style="2" customWidth="1"/>
    <col min="14336" max="14336" width="7.44140625" style="2" customWidth="1"/>
    <col min="14337" max="14337" width="13.88671875" style="2" customWidth="1"/>
    <col min="14338" max="14339" width="9.109375" style="2"/>
    <col min="14340" max="14340" width="10.44140625" style="2" bestFit="1" customWidth="1"/>
    <col min="14341" max="14341" width="17" style="2" customWidth="1"/>
    <col min="14342" max="14342" width="10.88671875" style="2" customWidth="1"/>
    <col min="14343" max="14343" width="18.44140625" style="2" customWidth="1"/>
    <col min="14344" max="14344" width="13.44140625" style="2" customWidth="1"/>
    <col min="14345" max="14345" width="14.109375" style="2" customWidth="1"/>
    <col min="14346" max="14590" width="9.109375" style="2"/>
    <col min="14591" max="14591" width="11.88671875" style="2" customWidth="1"/>
    <col min="14592" max="14592" width="7.44140625" style="2" customWidth="1"/>
    <col min="14593" max="14593" width="13.88671875" style="2" customWidth="1"/>
    <col min="14594" max="14595" width="9.109375" style="2"/>
    <col min="14596" max="14596" width="10.44140625" style="2" bestFit="1" customWidth="1"/>
    <col min="14597" max="14597" width="17" style="2" customWidth="1"/>
    <col min="14598" max="14598" width="10.88671875" style="2" customWidth="1"/>
    <col min="14599" max="14599" width="18.44140625" style="2" customWidth="1"/>
    <col min="14600" max="14600" width="13.44140625" style="2" customWidth="1"/>
    <col min="14601" max="14601" width="14.109375" style="2" customWidth="1"/>
    <col min="14602" max="14846" width="9.109375" style="2"/>
    <col min="14847" max="14847" width="11.88671875" style="2" customWidth="1"/>
    <col min="14848" max="14848" width="7.44140625" style="2" customWidth="1"/>
    <col min="14849" max="14849" width="13.88671875" style="2" customWidth="1"/>
    <col min="14850" max="14851" width="9.109375" style="2"/>
    <col min="14852" max="14852" width="10.44140625" style="2" bestFit="1" customWidth="1"/>
    <col min="14853" max="14853" width="17" style="2" customWidth="1"/>
    <col min="14854" max="14854" width="10.88671875" style="2" customWidth="1"/>
    <col min="14855" max="14855" width="18.44140625" style="2" customWidth="1"/>
    <col min="14856" max="14856" width="13.44140625" style="2" customWidth="1"/>
    <col min="14857" max="14857" width="14.109375" style="2" customWidth="1"/>
    <col min="14858" max="15102" width="9.109375" style="2"/>
    <col min="15103" max="15103" width="11.88671875" style="2" customWidth="1"/>
    <col min="15104" max="15104" width="7.44140625" style="2" customWidth="1"/>
    <col min="15105" max="15105" width="13.88671875" style="2" customWidth="1"/>
    <col min="15106" max="15107" width="9.109375" style="2"/>
    <col min="15108" max="15108" width="10.44140625" style="2" bestFit="1" customWidth="1"/>
    <col min="15109" max="15109" width="17" style="2" customWidth="1"/>
    <col min="15110" max="15110" width="10.88671875" style="2" customWidth="1"/>
    <col min="15111" max="15111" width="18.44140625" style="2" customWidth="1"/>
    <col min="15112" max="15112" width="13.44140625" style="2" customWidth="1"/>
    <col min="15113" max="15113" width="14.109375" style="2" customWidth="1"/>
    <col min="15114" max="15358" width="9.109375" style="2"/>
    <col min="15359" max="15359" width="11.88671875" style="2" customWidth="1"/>
    <col min="15360" max="15360" width="7.44140625" style="2" customWidth="1"/>
    <col min="15361" max="15361" width="13.88671875" style="2" customWidth="1"/>
    <col min="15362" max="15363" width="9.109375" style="2"/>
    <col min="15364" max="15364" width="10.44140625" style="2" bestFit="1" customWidth="1"/>
    <col min="15365" max="15365" width="17" style="2" customWidth="1"/>
    <col min="15366" max="15366" width="10.88671875" style="2" customWidth="1"/>
    <col min="15367" max="15367" width="18.44140625" style="2" customWidth="1"/>
    <col min="15368" max="15368" width="13.44140625" style="2" customWidth="1"/>
    <col min="15369" max="15369" width="14.109375" style="2" customWidth="1"/>
    <col min="15370" max="15614" width="9.109375" style="2"/>
    <col min="15615" max="15615" width="11.88671875" style="2" customWidth="1"/>
    <col min="15616" max="15616" width="7.44140625" style="2" customWidth="1"/>
    <col min="15617" max="15617" width="13.88671875" style="2" customWidth="1"/>
    <col min="15618" max="15619" width="9.109375" style="2"/>
    <col min="15620" max="15620" width="10.44140625" style="2" bestFit="1" customWidth="1"/>
    <col min="15621" max="15621" width="17" style="2" customWidth="1"/>
    <col min="15622" max="15622" width="10.88671875" style="2" customWidth="1"/>
    <col min="15623" max="15623" width="18.44140625" style="2" customWidth="1"/>
    <col min="15624" max="15624" width="13.44140625" style="2" customWidth="1"/>
    <col min="15625" max="15625" width="14.109375" style="2" customWidth="1"/>
    <col min="15626" max="15870" width="9.109375" style="2"/>
    <col min="15871" max="15871" width="11.88671875" style="2" customWidth="1"/>
    <col min="15872" max="15872" width="7.44140625" style="2" customWidth="1"/>
    <col min="15873" max="15873" width="13.88671875" style="2" customWidth="1"/>
    <col min="15874" max="15875" width="9.109375" style="2"/>
    <col min="15876" max="15876" width="10.44140625" style="2" bestFit="1" customWidth="1"/>
    <col min="15877" max="15877" width="17" style="2" customWidth="1"/>
    <col min="15878" max="15878" width="10.88671875" style="2" customWidth="1"/>
    <col min="15879" max="15879" width="18.44140625" style="2" customWidth="1"/>
    <col min="15880" max="15880" width="13.44140625" style="2" customWidth="1"/>
    <col min="15881" max="15881" width="14.109375" style="2" customWidth="1"/>
    <col min="15882" max="16126" width="9.109375" style="2"/>
    <col min="16127" max="16127" width="11.88671875" style="2" customWidth="1"/>
    <col min="16128" max="16128" width="7.44140625" style="2" customWidth="1"/>
    <col min="16129" max="16129" width="13.88671875" style="2" customWidth="1"/>
    <col min="16130" max="16131" width="9.109375" style="2"/>
    <col min="16132" max="16132" width="10.44140625" style="2" bestFit="1" customWidth="1"/>
    <col min="16133" max="16133" width="17" style="2" customWidth="1"/>
    <col min="16134" max="16134" width="10.88671875" style="2" customWidth="1"/>
    <col min="16135" max="16135" width="18.44140625" style="2" customWidth="1"/>
    <col min="16136" max="16136" width="13.44140625" style="2" customWidth="1"/>
    <col min="16137" max="16137" width="14.109375" style="2" customWidth="1"/>
    <col min="16138" max="16384" width="9.109375" style="2"/>
  </cols>
  <sheetData>
    <row r="1" spans="1:11" ht="15" customHeight="1" x14ac:dyDescent="0.25">
      <c r="A1" s="128" t="s">
        <v>9</v>
      </c>
      <c r="B1" s="128"/>
      <c r="C1" s="128"/>
      <c r="D1" s="128"/>
      <c r="E1" s="128"/>
      <c r="F1" s="128"/>
      <c r="G1" s="128"/>
      <c r="H1" s="128"/>
      <c r="I1" s="128"/>
      <c r="J1" s="128"/>
      <c r="K1" s="128"/>
    </row>
    <row r="2" spans="1:11" ht="14.4" x14ac:dyDescent="0.3">
      <c r="A2" s="26"/>
      <c r="B2" s="26"/>
      <c r="C2" s="26"/>
      <c r="D2" s="26"/>
      <c r="E2" s="26"/>
      <c r="F2" s="26"/>
      <c r="G2" s="26"/>
      <c r="H2" s="26"/>
      <c r="I2" s="26"/>
      <c r="J2" s="26"/>
      <c r="K2" s="26"/>
    </row>
    <row r="3" spans="1:11" ht="14.4" x14ac:dyDescent="0.3">
      <c r="A3" s="126" t="s">
        <v>10</v>
      </c>
      <c r="B3" s="126"/>
      <c r="C3" s="126"/>
      <c r="D3" s="27" t="str">
        <f>Koptāme!C11</f>
        <v>Remonta darbi ūdens filtrācijas ēkā Bauskas ielā 209, Rīgā</v>
      </c>
      <c r="E3" s="27"/>
      <c r="F3" s="27"/>
      <c r="G3" s="27"/>
      <c r="H3" s="27"/>
      <c r="I3" s="27"/>
      <c r="J3" s="27"/>
      <c r="K3" s="27"/>
    </row>
    <row r="4" spans="1:11" ht="14.4" x14ac:dyDescent="0.3">
      <c r="A4" s="26"/>
      <c r="B4" s="26"/>
      <c r="C4" s="26"/>
      <c r="D4" s="27"/>
      <c r="E4" s="27"/>
      <c r="F4" s="27"/>
      <c r="G4" s="27"/>
      <c r="H4" s="27"/>
      <c r="I4" s="27"/>
      <c r="J4" s="27"/>
      <c r="K4" s="27"/>
    </row>
    <row r="5" spans="1:11" ht="14.4" x14ac:dyDescent="0.3">
      <c r="A5" s="126" t="s">
        <v>11</v>
      </c>
      <c r="B5" s="126"/>
      <c r="C5" s="126"/>
      <c r="D5" s="28" t="str">
        <f>Koptāme!C12</f>
        <v>Remonta darbi Bauskas 209, Rīga k-2 kabinetos</v>
      </c>
      <c r="E5" s="28"/>
      <c r="F5" s="28"/>
      <c r="G5" s="28"/>
      <c r="H5" s="28"/>
      <c r="I5" s="28"/>
      <c r="J5" s="28"/>
      <c r="K5" s="28"/>
    </row>
    <row r="6" spans="1:11" ht="14.4" x14ac:dyDescent="0.3">
      <c r="A6" s="26"/>
      <c r="B6" s="26"/>
      <c r="C6" s="26"/>
      <c r="D6" s="28"/>
      <c r="E6" s="28"/>
      <c r="F6" s="28"/>
      <c r="G6" s="28"/>
      <c r="H6" s="28"/>
      <c r="I6" s="28"/>
      <c r="J6" s="28"/>
      <c r="K6" s="28"/>
    </row>
    <row r="7" spans="1:11" ht="14.4" x14ac:dyDescent="0.3">
      <c r="A7" s="126" t="s">
        <v>12</v>
      </c>
      <c r="B7" s="126"/>
      <c r="C7" s="126"/>
      <c r="D7" s="127" t="str">
        <f>Koptāme!C13</f>
        <v>Bauskas iela 209, Rīga</v>
      </c>
      <c r="E7" s="127"/>
      <c r="F7" s="127"/>
      <c r="G7" s="127"/>
      <c r="H7" s="127"/>
      <c r="I7" s="127"/>
      <c r="J7" s="127"/>
      <c r="K7" s="127"/>
    </row>
    <row r="8" spans="1:11" ht="14.4" x14ac:dyDescent="0.3">
      <c r="A8" s="126" t="s">
        <v>13</v>
      </c>
      <c r="B8" s="126"/>
      <c r="C8" s="126"/>
      <c r="D8" s="127"/>
      <c r="E8" s="127"/>
      <c r="F8" s="127"/>
      <c r="G8" s="127"/>
      <c r="H8" s="127"/>
      <c r="I8" s="127"/>
      <c r="J8" s="127"/>
      <c r="K8" s="127"/>
    </row>
    <row r="9" spans="1:11" ht="14.4" x14ac:dyDescent="0.3">
      <c r="A9" s="26"/>
      <c r="B9" s="26"/>
      <c r="C9" s="26"/>
      <c r="D9" s="26"/>
      <c r="E9" s="26"/>
      <c r="F9" s="26"/>
      <c r="G9" s="26"/>
      <c r="H9" s="26"/>
      <c r="I9" s="26"/>
      <c r="J9" s="26"/>
      <c r="K9" s="26"/>
    </row>
    <row r="10" spans="1:11" ht="15" customHeight="1" x14ac:dyDescent="0.3">
      <c r="A10" s="26"/>
      <c r="B10" s="26"/>
      <c r="C10" s="26"/>
      <c r="D10" s="126" t="s">
        <v>14</v>
      </c>
      <c r="E10" s="126"/>
      <c r="F10" s="126"/>
      <c r="G10" s="62">
        <f>G21</f>
        <v>0</v>
      </c>
      <c r="H10" s="26"/>
      <c r="I10" s="29"/>
      <c r="J10" s="26"/>
      <c r="K10" s="26"/>
    </row>
    <row r="11" spans="1:11" ht="15" customHeight="1" x14ac:dyDescent="0.3">
      <c r="A11" s="26"/>
      <c r="B11" s="26"/>
      <c r="C11" s="26"/>
      <c r="D11" s="126" t="s">
        <v>15</v>
      </c>
      <c r="E11" s="126"/>
      <c r="F11" s="126"/>
      <c r="G11" s="87">
        <f>K17</f>
        <v>0</v>
      </c>
      <c r="H11" s="26"/>
      <c r="I11" s="26"/>
      <c r="J11" s="26"/>
      <c r="K11" s="26"/>
    </row>
    <row r="12" spans="1:11" ht="14.4" x14ac:dyDescent="0.3">
      <c r="A12" s="26"/>
      <c r="B12" s="26"/>
      <c r="C12" s="26"/>
      <c r="D12" s="26"/>
      <c r="E12" s="26"/>
      <c r="F12" s="26"/>
      <c r="G12" s="26"/>
      <c r="H12" s="26"/>
      <c r="I12" s="26"/>
      <c r="J12" s="26"/>
      <c r="K12" s="26"/>
    </row>
    <row r="13" spans="1:11" ht="15" customHeight="1" x14ac:dyDescent="0.25">
      <c r="A13" s="129" t="s">
        <v>16</v>
      </c>
      <c r="B13" s="129" t="s">
        <v>17</v>
      </c>
      <c r="C13" s="129" t="s">
        <v>18</v>
      </c>
      <c r="D13" s="129"/>
      <c r="E13" s="129"/>
      <c r="F13" s="129"/>
      <c r="G13" s="129" t="s">
        <v>19</v>
      </c>
      <c r="H13" s="129" t="s">
        <v>20</v>
      </c>
      <c r="I13" s="129"/>
      <c r="J13" s="129"/>
      <c r="K13" s="129" t="s">
        <v>21</v>
      </c>
    </row>
    <row r="14" spans="1:11" ht="14.4" x14ac:dyDescent="0.25">
      <c r="A14" s="129"/>
      <c r="B14" s="129"/>
      <c r="C14" s="129"/>
      <c r="D14" s="129"/>
      <c r="E14" s="129"/>
      <c r="F14" s="129"/>
      <c r="G14" s="129"/>
      <c r="H14" s="30" t="s">
        <v>22</v>
      </c>
      <c r="I14" s="30" t="s">
        <v>23</v>
      </c>
      <c r="J14" s="30" t="s">
        <v>24</v>
      </c>
      <c r="K14" s="129"/>
    </row>
    <row r="15" spans="1:11" ht="16.5" customHeight="1" x14ac:dyDescent="0.25">
      <c r="A15" s="30">
        <v>1</v>
      </c>
      <c r="B15" s="68" t="s">
        <v>90</v>
      </c>
      <c r="C15" s="117" t="s">
        <v>143</v>
      </c>
      <c r="D15" s="118"/>
      <c r="E15" s="118"/>
      <c r="F15" s="119"/>
      <c r="G15" s="31">
        <f>telpa_Nr.2!O44</f>
        <v>0</v>
      </c>
      <c r="H15" s="31">
        <f>telpa_Nr.2!L44</f>
        <v>0</v>
      </c>
      <c r="I15" s="31">
        <f>telpa_Nr.2!M44</f>
        <v>0</v>
      </c>
      <c r="J15" s="31">
        <f>telpa_Nr.2!N44</f>
        <v>0</v>
      </c>
      <c r="K15" s="31">
        <f>telpa_Nr.2!K44</f>
        <v>0</v>
      </c>
    </row>
    <row r="16" spans="1:11" ht="16.5" customHeight="1" x14ac:dyDescent="0.25">
      <c r="A16" s="30">
        <v>2</v>
      </c>
      <c r="B16" s="68" t="s">
        <v>142</v>
      </c>
      <c r="C16" s="117" t="s">
        <v>144</v>
      </c>
      <c r="D16" s="118"/>
      <c r="E16" s="118"/>
      <c r="F16" s="119"/>
      <c r="G16" s="31">
        <f>'telpa_Nr.7_Nr.8'!O50</f>
        <v>0</v>
      </c>
      <c r="H16" s="31">
        <f>'telpa_Nr.7_Nr.8'!L50</f>
        <v>0</v>
      </c>
      <c r="I16" s="31">
        <f>'telpa_Nr.7_Nr.8'!M50</f>
        <v>0</v>
      </c>
      <c r="J16" s="31">
        <f>'telpa_Nr.7_Nr.8'!N50</f>
        <v>0</v>
      </c>
      <c r="K16" s="31">
        <f>'telpa_Nr.7_Nr.8'!K50</f>
        <v>0</v>
      </c>
    </row>
    <row r="17" spans="1:12" ht="14.4" x14ac:dyDescent="0.25">
      <c r="A17" s="121" t="s">
        <v>7</v>
      </c>
      <c r="B17" s="121"/>
      <c r="C17" s="121"/>
      <c r="D17" s="121"/>
      <c r="E17" s="121"/>
      <c r="F17" s="121"/>
      <c r="G17" s="32">
        <f>SUM(G15:G16)</f>
        <v>0</v>
      </c>
      <c r="H17" s="32">
        <f>SUM(H15:H16)</f>
        <v>0</v>
      </c>
      <c r="I17" s="32">
        <f t="shared" ref="I17:K17" si="0">SUM(I15:I16)</f>
        <v>0</v>
      </c>
      <c r="J17" s="32">
        <f t="shared" si="0"/>
        <v>0</v>
      </c>
      <c r="K17" s="32">
        <f t="shared" si="0"/>
        <v>0</v>
      </c>
    </row>
    <row r="18" spans="1:12" ht="14.4" x14ac:dyDescent="0.3">
      <c r="A18" s="122" t="s">
        <v>25</v>
      </c>
      <c r="B18" s="122"/>
      <c r="C18" s="122"/>
      <c r="D18" s="122"/>
      <c r="E18" s="122"/>
      <c r="F18" s="57">
        <v>0</v>
      </c>
      <c r="G18" s="33">
        <f>ROUND(G17*F18,2)</f>
        <v>0</v>
      </c>
      <c r="H18" s="26"/>
      <c r="I18" s="26"/>
      <c r="J18" s="26"/>
      <c r="K18" s="26"/>
    </row>
    <row r="19" spans="1:12" s="60" customFormat="1" ht="14.4" x14ac:dyDescent="0.3">
      <c r="A19" s="123" t="s">
        <v>26</v>
      </c>
      <c r="B19" s="123"/>
      <c r="C19" s="123"/>
      <c r="D19" s="123"/>
      <c r="E19" s="123"/>
      <c r="F19" s="123"/>
      <c r="G19" s="73"/>
      <c r="H19" s="58"/>
      <c r="I19" s="58"/>
      <c r="J19" s="58"/>
      <c r="K19" s="58"/>
      <c r="L19" s="59"/>
    </row>
    <row r="20" spans="1:12" ht="14.4" x14ac:dyDescent="0.3">
      <c r="A20" s="122" t="s">
        <v>27</v>
      </c>
      <c r="B20" s="122"/>
      <c r="C20" s="122"/>
      <c r="D20" s="122"/>
      <c r="E20" s="122"/>
      <c r="F20" s="57">
        <v>0</v>
      </c>
      <c r="G20" s="61">
        <f>ROUND(G17*F20,2)</f>
        <v>0</v>
      </c>
      <c r="H20" s="26"/>
      <c r="I20" s="26"/>
      <c r="J20" s="26"/>
      <c r="K20" s="26"/>
    </row>
    <row r="21" spans="1:12" ht="14.4" x14ac:dyDescent="0.3">
      <c r="A21" s="99" t="s">
        <v>6</v>
      </c>
      <c r="B21" s="99"/>
      <c r="C21" s="99"/>
      <c r="D21" s="99"/>
      <c r="E21" s="99"/>
      <c r="F21" s="99"/>
      <c r="G21" s="34">
        <f>G17+G18+G20</f>
        <v>0</v>
      </c>
      <c r="H21" s="26"/>
      <c r="I21" s="26"/>
      <c r="J21" s="26"/>
      <c r="K21" s="26"/>
      <c r="L21" s="3"/>
    </row>
    <row r="22" spans="1:12" ht="14.4" x14ac:dyDescent="0.3">
      <c r="A22" s="26"/>
      <c r="B22" s="26"/>
      <c r="C22" s="26"/>
      <c r="D22" s="26"/>
      <c r="E22" s="26"/>
      <c r="F22" s="26"/>
      <c r="G22" s="26"/>
      <c r="H22" s="26"/>
      <c r="I22" s="26"/>
      <c r="J22" s="26"/>
      <c r="K22" s="26"/>
    </row>
    <row r="23" spans="1:12" s="4" customFormat="1" ht="14.4" x14ac:dyDescent="0.3">
      <c r="A23" s="35" t="s">
        <v>28</v>
      </c>
      <c r="B23" s="35"/>
      <c r="C23" s="124"/>
      <c r="D23" s="124"/>
      <c r="E23" s="124"/>
      <c r="F23" s="124"/>
      <c r="G23" s="124"/>
      <c r="H23" s="124"/>
      <c r="I23" s="124"/>
      <c r="J23" s="124"/>
      <c r="K23" s="124"/>
    </row>
    <row r="24" spans="1:12" s="4" customFormat="1" ht="15" customHeight="1" x14ac:dyDescent="0.3">
      <c r="A24" s="35"/>
      <c r="B24" s="35"/>
      <c r="C24" s="125" t="s">
        <v>5</v>
      </c>
      <c r="D24" s="125"/>
      <c r="E24" s="125"/>
      <c r="F24" s="125"/>
      <c r="G24" s="125"/>
      <c r="H24" s="125"/>
      <c r="I24" s="125"/>
      <c r="J24" s="125"/>
      <c r="K24" s="125"/>
    </row>
    <row r="25" spans="1:12" s="4" customFormat="1" ht="14.4" x14ac:dyDescent="0.3">
      <c r="A25" s="35" t="s">
        <v>29</v>
      </c>
      <c r="B25" s="35"/>
      <c r="C25" s="124"/>
      <c r="D25" s="124"/>
      <c r="E25" s="124"/>
      <c r="F25" s="124"/>
      <c r="G25" s="124"/>
      <c r="H25" s="124"/>
      <c r="I25" s="124"/>
      <c r="J25" s="124"/>
      <c r="K25" s="124"/>
    </row>
    <row r="26" spans="1:12" s="4" customFormat="1" ht="14.4" x14ac:dyDescent="0.3">
      <c r="A26" s="35"/>
      <c r="B26" s="35"/>
      <c r="C26" s="120" t="s">
        <v>5</v>
      </c>
      <c r="D26" s="120"/>
      <c r="E26" s="120"/>
      <c r="F26" s="120"/>
      <c r="G26" s="120"/>
      <c r="H26" s="120"/>
      <c r="I26" s="120"/>
      <c r="J26" s="120"/>
      <c r="K26" s="120"/>
    </row>
    <row r="27" spans="1:12" s="4" customFormat="1" x14ac:dyDescent="0.25"/>
  </sheetData>
  <mergeCells count="26">
    <mergeCell ref="C15:F15"/>
    <mergeCell ref="A7:C7"/>
    <mergeCell ref="D7:K7"/>
    <mergeCell ref="A1:K1"/>
    <mergeCell ref="A3:C3"/>
    <mergeCell ref="A5:C5"/>
    <mergeCell ref="A8:C8"/>
    <mergeCell ref="D8:K8"/>
    <mergeCell ref="D10:F10"/>
    <mergeCell ref="D11:F11"/>
    <mergeCell ref="A13:A14"/>
    <mergeCell ref="B13:B14"/>
    <mergeCell ref="C13:F14"/>
    <mergeCell ref="G13:G14"/>
    <mergeCell ref="H13:J13"/>
    <mergeCell ref="K13:K14"/>
    <mergeCell ref="C16:F16"/>
    <mergeCell ref="C26:K26"/>
    <mergeCell ref="A17:F17"/>
    <mergeCell ref="A18:E18"/>
    <mergeCell ref="A19:F19"/>
    <mergeCell ref="A20:E20"/>
    <mergeCell ref="A21:F21"/>
    <mergeCell ref="C23:K23"/>
    <mergeCell ref="C24:K24"/>
    <mergeCell ref="C25:K25"/>
  </mergeCells>
  <phoneticPr fontId="7" type="noConversion"/>
  <pageMargins left="0.7" right="0.7" top="0.75" bottom="0.75" header="0.3" footer="0.3"/>
  <pageSetup paperSize="9" scale="88"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44F85-5F5B-453E-A385-2DBAB4F53276}">
  <sheetPr>
    <pageSetUpPr fitToPage="1"/>
  </sheetPr>
  <dimension ref="A1:O82"/>
  <sheetViews>
    <sheetView showGridLines="0" zoomScale="85" zoomScaleNormal="85" workbookViewId="0">
      <pane ySplit="13" topLeftCell="A14" activePane="bottomLeft" state="frozen"/>
      <selection pane="bottomLeft" activeCell="M10" sqref="M10"/>
    </sheetView>
  </sheetViews>
  <sheetFormatPr defaultColWidth="9.44140625" defaultRowHeight="13.8" x14ac:dyDescent="0.3"/>
  <cols>
    <col min="1" max="1" width="10" style="39" customWidth="1"/>
    <col min="2" max="2" width="54.6640625" style="64" customWidth="1"/>
    <col min="3" max="3" width="6.44140625" style="63" customWidth="1"/>
    <col min="4" max="4" width="10.44140625" style="63" customWidth="1"/>
    <col min="5" max="7" width="12.44140625" style="63" customWidth="1"/>
    <col min="8" max="8" width="13.88671875" style="63" customWidth="1"/>
    <col min="9" max="10" width="12.44140625" style="63" customWidth="1"/>
    <col min="11" max="15" width="12.88671875" style="63" customWidth="1"/>
    <col min="16" max="250" width="9.44140625" style="63"/>
    <col min="251" max="251" width="6.44140625" style="63" customWidth="1"/>
    <col min="252" max="252" width="35.44140625" style="63" customWidth="1"/>
    <col min="253" max="253" width="3.44140625" style="63" customWidth="1"/>
    <col min="254" max="254" width="9.109375" style="63" customWidth="1"/>
    <col min="255" max="255" width="6.44140625" style="63" customWidth="1"/>
    <col min="256" max="256" width="4.44140625" style="63" customWidth="1"/>
    <col min="257" max="257" width="7.44140625" style="63" customWidth="1"/>
    <col min="258" max="258" width="8.44140625" style="63" customWidth="1"/>
    <col min="259" max="259" width="7.44140625" style="63" customWidth="1"/>
    <col min="260" max="260" width="9" style="63" customWidth="1"/>
    <col min="261" max="261" width="11.44140625" style="63" customWidth="1"/>
    <col min="262" max="262" width="10.44140625" style="63" customWidth="1"/>
    <col min="263" max="263" width="11.44140625" style="63" customWidth="1"/>
    <col min="264" max="264" width="9.44140625" style="63"/>
    <col min="265" max="265" width="11.44140625" style="63" customWidth="1"/>
    <col min="266" max="506" width="9.44140625" style="63"/>
    <col min="507" max="507" width="6.44140625" style="63" customWidth="1"/>
    <col min="508" max="508" width="35.44140625" style="63" customWidth="1"/>
    <col min="509" max="509" width="3.44140625" style="63" customWidth="1"/>
    <col min="510" max="510" width="9.109375" style="63" customWidth="1"/>
    <col min="511" max="511" width="6.44140625" style="63" customWidth="1"/>
    <col min="512" max="512" width="4.44140625" style="63" customWidth="1"/>
    <col min="513" max="513" width="7.44140625" style="63" customWidth="1"/>
    <col min="514" max="514" width="8.44140625" style="63" customWidth="1"/>
    <col min="515" max="515" width="7.44140625" style="63" customWidth="1"/>
    <col min="516" max="516" width="9" style="63" customWidth="1"/>
    <col min="517" max="517" width="11.44140625" style="63" customWidth="1"/>
    <col min="518" max="518" width="10.44140625" style="63" customWidth="1"/>
    <col min="519" max="519" width="11.44140625" style="63" customWidth="1"/>
    <col min="520" max="520" width="9.44140625" style="63"/>
    <col min="521" max="521" width="11.44140625" style="63" customWidth="1"/>
    <col min="522" max="762" width="9.44140625" style="63"/>
    <col min="763" max="763" width="6.44140625" style="63" customWidth="1"/>
    <col min="764" max="764" width="35.44140625" style="63" customWidth="1"/>
    <col min="765" max="765" width="3.44140625" style="63" customWidth="1"/>
    <col min="766" max="766" width="9.109375" style="63" customWidth="1"/>
    <col min="767" max="767" width="6.44140625" style="63" customWidth="1"/>
    <col min="768" max="768" width="4.44140625" style="63" customWidth="1"/>
    <col min="769" max="769" width="7.44140625" style="63" customWidth="1"/>
    <col min="770" max="770" width="8.44140625" style="63" customWidth="1"/>
    <col min="771" max="771" width="7.44140625" style="63" customWidth="1"/>
    <col min="772" max="772" width="9" style="63" customWidth="1"/>
    <col min="773" max="773" width="11.44140625" style="63" customWidth="1"/>
    <col min="774" max="774" width="10.44140625" style="63" customWidth="1"/>
    <col min="775" max="775" width="11.44140625" style="63" customWidth="1"/>
    <col min="776" max="776" width="9.44140625" style="63"/>
    <col min="777" max="777" width="11.44140625" style="63" customWidth="1"/>
    <col min="778" max="1018" width="9.44140625" style="63"/>
    <col min="1019" max="1019" width="6.44140625" style="63" customWidth="1"/>
    <col min="1020" max="1020" width="35.44140625" style="63" customWidth="1"/>
    <col min="1021" max="1021" width="3.44140625" style="63" customWidth="1"/>
    <col min="1022" max="1022" width="9.109375" style="63" customWidth="1"/>
    <col min="1023" max="1023" width="6.44140625" style="63" customWidth="1"/>
    <col min="1024" max="1024" width="4.44140625" style="63" customWidth="1"/>
    <col min="1025" max="1025" width="7.44140625" style="63" customWidth="1"/>
    <col min="1026" max="1026" width="8.44140625" style="63" customWidth="1"/>
    <col min="1027" max="1027" width="7.44140625" style="63" customWidth="1"/>
    <col min="1028" max="1028" width="9" style="63" customWidth="1"/>
    <col min="1029" max="1029" width="11.44140625" style="63" customWidth="1"/>
    <col min="1030" max="1030" width="10.44140625" style="63" customWidth="1"/>
    <col min="1031" max="1031" width="11.44140625" style="63" customWidth="1"/>
    <col min="1032" max="1032" width="9.44140625" style="63"/>
    <col min="1033" max="1033" width="11.44140625" style="63" customWidth="1"/>
    <col min="1034" max="1274" width="9.44140625" style="63"/>
    <col min="1275" max="1275" width="6.44140625" style="63" customWidth="1"/>
    <col min="1276" max="1276" width="35.44140625" style="63" customWidth="1"/>
    <col min="1277" max="1277" width="3.44140625" style="63" customWidth="1"/>
    <col min="1278" max="1278" width="9.109375" style="63" customWidth="1"/>
    <col min="1279" max="1279" width="6.44140625" style="63" customWidth="1"/>
    <col min="1280" max="1280" width="4.44140625" style="63" customWidth="1"/>
    <col min="1281" max="1281" width="7.44140625" style="63" customWidth="1"/>
    <col min="1282" max="1282" width="8.44140625" style="63" customWidth="1"/>
    <col min="1283" max="1283" width="7.44140625" style="63" customWidth="1"/>
    <col min="1284" max="1284" width="9" style="63" customWidth="1"/>
    <col min="1285" max="1285" width="11.44140625" style="63" customWidth="1"/>
    <col min="1286" max="1286" width="10.44140625" style="63" customWidth="1"/>
    <col min="1287" max="1287" width="11.44140625" style="63" customWidth="1"/>
    <col min="1288" max="1288" width="9.44140625" style="63"/>
    <col min="1289" max="1289" width="11.44140625" style="63" customWidth="1"/>
    <col min="1290" max="1530" width="9.44140625" style="63"/>
    <col min="1531" max="1531" width="6.44140625" style="63" customWidth="1"/>
    <col min="1532" max="1532" width="35.44140625" style="63" customWidth="1"/>
    <col min="1533" max="1533" width="3.44140625" style="63" customWidth="1"/>
    <col min="1534" max="1534" width="9.109375" style="63" customWidth="1"/>
    <col min="1535" max="1535" width="6.44140625" style="63" customWidth="1"/>
    <col min="1536" max="1536" width="4.44140625" style="63" customWidth="1"/>
    <col min="1537" max="1537" width="7.44140625" style="63" customWidth="1"/>
    <col min="1538" max="1538" width="8.44140625" style="63" customWidth="1"/>
    <col min="1539" max="1539" width="7.44140625" style="63" customWidth="1"/>
    <col min="1540" max="1540" width="9" style="63" customWidth="1"/>
    <col min="1541" max="1541" width="11.44140625" style="63" customWidth="1"/>
    <col min="1542" max="1542" width="10.44140625" style="63" customWidth="1"/>
    <col min="1543" max="1543" width="11.44140625" style="63" customWidth="1"/>
    <col min="1544" max="1544" width="9.44140625" style="63"/>
    <col min="1545" max="1545" width="11.44140625" style="63" customWidth="1"/>
    <col min="1546" max="1786" width="9.44140625" style="63"/>
    <col min="1787" max="1787" width="6.44140625" style="63" customWidth="1"/>
    <col min="1788" max="1788" width="35.44140625" style="63" customWidth="1"/>
    <col min="1789" max="1789" width="3.44140625" style="63" customWidth="1"/>
    <col min="1790" max="1790" width="9.109375" style="63" customWidth="1"/>
    <col min="1791" max="1791" width="6.44140625" style="63" customWidth="1"/>
    <col min="1792" max="1792" width="4.44140625" style="63" customWidth="1"/>
    <col min="1793" max="1793" width="7.44140625" style="63" customWidth="1"/>
    <col min="1794" max="1794" width="8.44140625" style="63" customWidth="1"/>
    <col min="1795" max="1795" width="7.44140625" style="63" customWidth="1"/>
    <col min="1796" max="1796" width="9" style="63" customWidth="1"/>
    <col min="1797" max="1797" width="11.44140625" style="63" customWidth="1"/>
    <col min="1798" max="1798" width="10.44140625" style="63" customWidth="1"/>
    <col min="1799" max="1799" width="11.44140625" style="63" customWidth="1"/>
    <col min="1800" max="1800" width="9.44140625" style="63"/>
    <col min="1801" max="1801" width="11.44140625" style="63" customWidth="1"/>
    <col min="1802" max="2042" width="9.44140625" style="63"/>
    <col min="2043" max="2043" width="6.44140625" style="63" customWidth="1"/>
    <col min="2044" max="2044" width="35.44140625" style="63" customWidth="1"/>
    <col min="2045" max="2045" width="3.44140625" style="63" customWidth="1"/>
    <col min="2046" max="2046" width="9.109375" style="63" customWidth="1"/>
    <col min="2047" max="2047" width="6.44140625" style="63" customWidth="1"/>
    <col min="2048" max="2048" width="4.44140625" style="63" customWidth="1"/>
    <col min="2049" max="2049" width="7.44140625" style="63" customWidth="1"/>
    <col min="2050" max="2050" width="8.44140625" style="63" customWidth="1"/>
    <col min="2051" max="2051" width="7.44140625" style="63" customWidth="1"/>
    <col min="2052" max="2052" width="9" style="63" customWidth="1"/>
    <col min="2053" max="2053" width="11.44140625" style="63" customWidth="1"/>
    <col min="2054" max="2054" width="10.44140625" style="63" customWidth="1"/>
    <col min="2055" max="2055" width="11.44140625" style="63" customWidth="1"/>
    <col min="2056" max="2056" width="9.44140625" style="63"/>
    <col min="2057" max="2057" width="11.44140625" style="63" customWidth="1"/>
    <col min="2058" max="2298" width="9.44140625" style="63"/>
    <col min="2299" max="2299" width="6.44140625" style="63" customWidth="1"/>
    <col min="2300" max="2300" width="35.44140625" style="63" customWidth="1"/>
    <col min="2301" max="2301" width="3.44140625" style="63" customWidth="1"/>
    <col min="2302" max="2302" width="9.109375" style="63" customWidth="1"/>
    <col min="2303" max="2303" width="6.44140625" style="63" customWidth="1"/>
    <col min="2304" max="2304" width="4.44140625" style="63" customWidth="1"/>
    <col min="2305" max="2305" width="7.44140625" style="63" customWidth="1"/>
    <col min="2306" max="2306" width="8.44140625" style="63" customWidth="1"/>
    <col min="2307" max="2307" width="7.44140625" style="63" customWidth="1"/>
    <col min="2308" max="2308" width="9" style="63" customWidth="1"/>
    <col min="2309" max="2309" width="11.44140625" style="63" customWidth="1"/>
    <col min="2310" max="2310" width="10.44140625" style="63" customWidth="1"/>
    <col min="2311" max="2311" width="11.44140625" style="63" customWidth="1"/>
    <col min="2312" max="2312" width="9.44140625" style="63"/>
    <col min="2313" max="2313" width="11.44140625" style="63" customWidth="1"/>
    <col min="2314" max="2554" width="9.44140625" style="63"/>
    <col min="2555" max="2555" width="6.44140625" style="63" customWidth="1"/>
    <col min="2556" max="2556" width="35.44140625" style="63" customWidth="1"/>
    <col min="2557" max="2557" width="3.44140625" style="63" customWidth="1"/>
    <col min="2558" max="2558" width="9.109375" style="63" customWidth="1"/>
    <col min="2559" max="2559" width="6.44140625" style="63" customWidth="1"/>
    <col min="2560" max="2560" width="4.44140625" style="63" customWidth="1"/>
    <col min="2561" max="2561" width="7.44140625" style="63" customWidth="1"/>
    <col min="2562" max="2562" width="8.44140625" style="63" customWidth="1"/>
    <col min="2563" max="2563" width="7.44140625" style="63" customWidth="1"/>
    <col min="2564" max="2564" width="9" style="63" customWidth="1"/>
    <col min="2565" max="2565" width="11.44140625" style="63" customWidth="1"/>
    <col min="2566" max="2566" width="10.44140625" style="63" customWidth="1"/>
    <col min="2567" max="2567" width="11.44140625" style="63" customWidth="1"/>
    <col min="2568" max="2568" width="9.44140625" style="63"/>
    <col min="2569" max="2569" width="11.44140625" style="63" customWidth="1"/>
    <col min="2570" max="2810" width="9.44140625" style="63"/>
    <col min="2811" max="2811" width="6.44140625" style="63" customWidth="1"/>
    <col min="2812" max="2812" width="35.44140625" style="63" customWidth="1"/>
    <col min="2813" max="2813" width="3.44140625" style="63" customWidth="1"/>
    <col min="2814" max="2814" width="9.109375" style="63" customWidth="1"/>
    <col min="2815" max="2815" width="6.44140625" style="63" customWidth="1"/>
    <col min="2816" max="2816" width="4.44140625" style="63" customWidth="1"/>
    <col min="2817" max="2817" width="7.44140625" style="63" customWidth="1"/>
    <col min="2818" max="2818" width="8.44140625" style="63" customWidth="1"/>
    <col min="2819" max="2819" width="7.44140625" style="63" customWidth="1"/>
    <col min="2820" max="2820" width="9" style="63" customWidth="1"/>
    <col min="2821" max="2821" width="11.44140625" style="63" customWidth="1"/>
    <col min="2822" max="2822" width="10.44140625" style="63" customWidth="1"/>
    <col min="2823" max="2823" width="11.44140625" style="63" customWidth="1"/>
    <col min="2824" max="2824" width="9.44140625" style="63"/>
    <col min="2825" max="2825" width="11.44140625" style="63" customWidth="1"/>
    <col min="2826" max="3066" width="9.44140625" style="63"/>
    <col min="3067" max="3067" width="6.44140625" style="63" customWidth="1"/>
    <col min="3068" max="3068" width="35.44140625" style="63" customWidth="1"/>
    <col min="3069" max="3069" width="3.44140625" style="63" customWidth="1"/>
    <col min="3070" max="3070" width="9.109375" style="63" customWidth="1"/>
    <col min="3071" max="3071" width="6.44140625" style="63" customWidth="1"/>
    <col min="3072" max="3072" width="4.44140625" style="63" customWidth="1"/>
    <col min="3073" max="3073" width="7.44140625" style="63" customWidth="1"/>
    <col min="3074" max="3074" width="8.44140625" style="63" customWidth="1"/>
    <col min="3075" max="3075" width="7.44140625" style="63" customWidth="1"/>
    <col min="3076" max="3076" width="9" style="63" customWidth="1"/>
    <col min="3077" max="3077" width="11.44140625" style="63" customWidth="1"/>
    <col min="3078" max="3078" width="10.44140625" style="63" customWidth="1"/>
    <col min="3079" max="3079" width="11.44140625" style="63" customWidth="1"/>
    <col min="3080" max="3080" width="9.44140625" style="63"/>
    <col min="3081" max="3081" width="11.44140625" style="63" customWidth="1"/>
    <col min="3082" max="3322" width="9.44140625" style="63"/>
    <col min="3323" max="3323" width="6.44140625" style="63" customWidth="1"/>
    <col min="3324" max="3324" width="35.44140625" style="63" customWidth="1"/>
    <col min="3325" max="3325" width="3.44140625" style="63" customWidth="1"/>
    <col min="3326" max="3326" width="9.109375" style="63" customWidth="1"/>
    <col min="3327" max="3327" width="6.44140625" style="63" customWidth="1"/>
    <col min="3328" max="3328" width="4.44140625" style="63" customWidth="1"/>
    <col min="3329" max="3329" width="7.44140625" style="63" customWidth="1"/>
    <col min="3330" max="3330" width="8.44140625" style="63" customWidth="1"/>
    <col min="3331" max="3331" width="7.44140625" style="63" customWidth="1"/>
    <col min="3332" max="3332" width="9" style="63" customWidth="1"/>
    <col min="3333" max="3333" width="11.44140625" style="63" customWidth="1"/>
    <col min="3334" max="3334" width="10.44140625" style="63" customWidth="1"/>
    <col min="3335" max="3335" width="11.44140625" style="63" customWidth="1"/>
    <col min="3336" max="3336" width="9.44140625" style="63"/>
    <col min="3337" max="3337" width="11.44140625" style="63" customWidth="1"/>
    <col min="3338" max="3578" width="9.44140625" style="63"/>
    <col min="3579" max="3579" width="6.44140625" style="63" customWidth="1"/>
    <col min="3580" max="3580" width="35.44140625" style="63" customWidth="1"/>
    <col min="3581" max="3581" width="3.44140625" style="63" customWidth="1"/>
    <col min="3582" max="3582" width="9.109375" style="63" customWidth="1"/>
    <col min="3583" max="3583" width="6.44140625" style="63" customWidth="1"/>
    <col min="3584" max="3584" width="4.44140625" style="63" customWidth="1"/>
    <col min="3585" max="3585" width="7.44140625" style="63" customWidth="1"/>
    <col min="3586" max="3586" width="8.44140625" style="63" customWidth="1"/>
    <col min="3587" max="3587" width="7.44140625" style="63" customWidth="1"/>
    <col min="3588" max="3588" width="9" style="63" customWidth="1"/>
    <col min="3589" max="3589" width="11.44140625" style="63" customWidth="1"/>
    <col min="3590" max="3590" width="10.44140625" style="63" customWidth="1"/>
    <col min="3591" max="3591" width="11.44140625" style="63" customWidth="1"/>
    <col min="3592" max="3592" width="9.44140625" style="63"/>
    <col min="3593" max="3593" width="11.44140625" style="63" customWidth="1"/>
    <col min="3594" max="3834" width="9.44140625" style="63"/>
    <col min="3835" max="3835" width="6.44140625" style="63" customWidth="1"/>
    <col min="3836" max="3836" width="35.44140625" style="63" customWidth="1"/>
    <col min="3837" max="3837" width="3.44140625" style="63" customWidth="1"/>
    <col min="3838" max="3838" width="9.109375" style="63" customWidth="1"/>
    <col min="3839" max="3839" width="6.44140625" style="63" customWidth="1"/>
    <col min="3840" max="3840" width="4.44140625" style="63" customWidth="1"/>
    <col min="3841" max="3841" width="7.44140625" style="63" customWidth="1"/>
    <col min="3842" max="3842" width="8.44140625" style="63" customWidth="1"/>
    <col min="3843" max="3843" width="7.44140625" style="63" customWidth="1"/>
    <col min="3844" max="3844" width="9" style="63" customWidth="1"/>
    <col min="3845" max="3845" width="11.44140625" style="63" customWidth="1"/>
    <col min="3846" max="3846" width="10.44140625" style="63" customWidth="1"/>
    <col min="3847" max="3847" width="11.44140625" style="63" customWidth="1"/>
    <col min="3848" max="3848" width="9.44140625" style="63"/>
    <col min="3849" max="3849" width="11.44140625" style="63" customWidth="1"/>
    <col min="3850" max="4090" width="9.44140625" style="63"/>
    <col min="4091" max="4091" width="6.44140625" style="63" customWidth="1"/>
    <col min="4092" max="4092" width="35.44140625" style="63" customWidth="1"/>
    <col min="4093" max="4093" width="3.44140625" style="63" customWidth="1"/>
    <col min="4094" max="4094" width="9.109375" style="63" customWidth="1"/>
    <col min="4095" max="4095" width="6.44140625" style="63" customWidth="1"/>
    <col min="4096" max="4096" width="4.44140625" style="63" customWidth="1"/>
    <col min="4097" max="4097" width="7.44140625" style="63" customWidth="1"/>
    <col min="4098" max="4098" width="8.44140625" style="63" customWidth="1"/>
    <col min="4099" max="4099" width="7.44140625" style="63" customWidth="1"/>
    <col min="4100" max="4100" width="9" style="63" customWidth="1"/>
    <col min="4101" max="4101" width="11.44140625" style="63" customWidth="1"/>
    <col min="4102" max="4102" width="10.44140625" style="63" customWidth="1"/>
    <col min="4103" max="4103" width="11.44140625" style="63" customWidth="1"/>
    <col min="4104" max="4104" width="9.44140625" style="63"/>
    <col min="4105" max="4105" width="11.44140625" style="63" customWidth="1"/>
    <col min="4106" max="4346" width="9.44140625" style="63"/>
    <col min="4347" max="4347" width="6.44140625" style="63" customWidth="1"/>
    <col min="4348" max="4348" width="35.44140625" style="63" customWidth="1"/>
    <col min="4349" max="4349" width="3.44140625" style="63" customWidth="1"/>
    <col min="4350" max="4350" width="9.109375" style="63" customWidth="1"/>
    <col min="4351" max="4351" width="6.44140625" style="63" customWidth="1"/>
    <col min="4352" max="4352" width="4.44140625" style="63" customWidth="1"/>
    <col min="4353" max="4353" width="7.44140625" style="63" customWidth="1"/>
    <col min="4354" max="4354" width="8.44140625" style="63" customWidth="1"/>
    <col min="4355" max="4355" width="7.44140625" style="63" customWidth="1"/>
    <col min="4356" max="4356" width="9" style="63" customWidth="1"/>
    <col min="4357" max="4357" width="11.44140625" style="63" customWidth="1"/>
    <col min="4358" max="4358" width="10.44140625" style="63" customWidth="1"/>
    <col min="4359" max="4359" width="11.44140625" style="63" customWidth="1"/>
    <col min="4360" max="4360" width="9.44140625" style="63"/>
    <col min="4361" max="4361" width="11.44140625" style="63" customWidth="1"/>
    <col min="4362" max="4602" width="9.44140625" style="63"/>
    <col min="4603" max="4603" width="6.44140625" style="63" customWidth="1"/>
    <col min="4604" max="4604" width="35.44140625" style="63" customWidth="1"/>
    <col min="4605" max="4605" width="3.44140625" style="63" customWidth="1"/>
    <col min="4606" max="4606" width="9.109375" style="63" customWidth="1"/>
    <col min="4607" max="4607" width="6.44140625" style="63" customWidth="1"/>
    <col min="4608" max="4608" width="4.44140625" style="63" customWidth="1"/>
    <col min="4609" max="4609" width="7.44140625" style="63" customWidth="1"/>
    <col min="4610" max="4610" width="8.44140625" style="63" customWidth="1"/>
    <col min="4611" max="4611" width="7.44140625" style="63" customWidth="1"/>
    <col min="4612" max="4612" width="9" style="63" customWidth="1"/>
    <col min="4613" max="4613" width="11.44140625" style="63" customWidth="1"/>
    <col min="4614" max="4614" width="10.44140625" style="63" customWidth="1"/>
    <col min="4615" max="4615" width="11.44140625" style="63" customWidth="1"/>
    <col min="4616" max="4616" width="9.44140625" style="63"/>
    <col min="4617" max="4617" width="11.44140625" style="63" customWidth="1"/>
    <col min="4618" max="4858" width="9.44140625" style="63"/>
    <col min="4859" max="4859" width="6.44140625" style="63" customWidth="1"/>
    <col min="4860" max="4860" width="35.44140625" style="63" customWidth="1"/>
    <col min="4861" max="4861" width="3.44140625" style="63" customWidth="1"/>
    <col min="4862" max="4862" width="9.109375" style="63" customWidth="1"/>
    <col min="4863" max="4863" width="6.44140625" style="63" customWidth="1"/>
    <col min="4864" max="4864" width="4.44140625" style="63" customWidth="1"/>
    <col min="4865" max="4865" width="7.44140625" style="63" customWidth="1"/>
    <col min="4866" max="4866" width="8.44140625" style="63" customWidth="1"/>
    <col min="4867" max="4867" width="7.44140625" style="63" customWidth="1"/>
    <col min="4868" max="4868" width="9" style="63" customWidth="1"/>
    <col min="4869" max="4869" width="11.44140625" style="63" customWidth="1"/>
    <col min="4870" max="4870" width="10.44140625" style="63" customWidth="1"/>
    <col min="4871" max="4871" width="11.44140625" style="63" customWidth="1"/>
    <col min="4872" max="4872" width="9.44140625" style="63"/>
    <col min="4873" max="4873" width="11.44140625" style="63" customWidth="1"/>
    <col min="4874" max="5114" width="9.44140625" style="63"/>
    <col min="5115" max="5115" width="6.44140625" style="63" customWidth="1"/>
    <col min="5116" max="5116" width="35.44140625" style="63" customWidth="1"/>
    <col min="5117" max="5117" width="3.44140625" style="63" customWidth="1"/>
    <col min="5118" max="5118" width="9.109375" style="63" customWidth="1"/>
    <col min="5119" max="5119" width="6.44140625" style="63" customWidth="1"/>
    <col min="5120" max="5120" width="4.44140625" style="63" customWidth="1"/>
    <col min="5121" max="5121" width="7.44140625" style="63" customWidth="1"/>
    <col min="5122" max="5122" width="8.44140625" style="63" customWidth="1"/>
    <col min="5123" max="5123" width="7.44140625" style="63" customWidth="1"/>
    <col min="5124" max="5124" width="9" style="63" customWidth="1"/>
    <col min="5125" max="5125" width="11.44140625" style="63" customWidth="1"/>
    <col min="5126" max="5126" width="10.44140625" style="63" customWidth="1"/>
    <col min="5127" max="5127" width="11.44140625" style="63" customWidth="1"/>
    <col min="5128" max="5128" width="9.44140625" style="63"/>
    <col min="5129" max="5129" width="11.44140625" style="63" customWidth="1"/>
    <col min="5130" max="5370" width="9.44140625" style="63"/>
    <col min="5371" max="5371" width="6.44140625" style="63" customWidth="1"/>
    <col min="5372" max="5372" width="35.44140625" style="63" customWidth="1"/>
    <col min="5373" max="5373" width="3.44140625" style="63" customWidth="1"/>
    <col min="5374" max="5374" width="9.109375" style="63" customWidth="1"/>
    <col min="5375" max="5375" width="6.44140625" style="63" customWidth="1"/>
    <col min="5376" max="5376" width="4.44140625" style="63" customWidth="1"/>
    <col min="5377" max="5377" width="7.44140625" style="63" customWidth="1"/>
    <col min="5378" max="5378" width="8.44140625" style="63" customWidth="1"/>
    <col min="5379" max="5379" width="7.44140625" style="63" customWidth="1"/>
    <col min="5380" max="5380" width="9" style="63" customWidth="1"/>
    <col min="5381" max="5381" width="11.44140625" style="63" customWidth="1"/>
    <col min="5382" max="5382" width="10.44140625" style="63" customWidth="1"/>
    <col min="5383" max="5383" width="11.44140625" style="63" customWidth="1"/>
    <col min="5384" max="5384" width="9.44140625" style="63"/>
    <col min="5385" max="5385" width="11.44140625" style="63" customWidth="1"/>
    <col min="5386" max="5626" width="9.44140625" style="63"/>
    <col min="5627" max="5627" width="6.44140625" style="63" customWidth="1"/>
    <col min="5628" max="5628" width="35.44140625" style="63" customWidth="1"/>
    <col min="5629" max="5629" width="3.44140625" style="63" customWidth="1"/>
    <col min="5630" max="5630" width="9.109375" style="63" customWidth="1"/>
    <col min="5631" max="5631" width="6.44140625" style="63" customWidth="1"/>
    <col min="5632" max="5632" width="4.44140625" style="63" customWidth="1"/>
    <col min="5633" max="5633" width="7.44140625" style="63" customWidth="1"/>
    <col min="5634" max="5634" width="8.44140625" style="63" customWidth="1"/>
    <col min="5635" max="5635" width="7.44140625" style="63" customWidth="1"/>
    <col min="5636" max="5636" width="9" style="63" customWidth="1"/>
    <col min="5637" max="5637" width="11.44140625" style="63" customWidth="1"/>
    <col min="5638" max="5638" width="10.44140625" style="63" customWidth="1"/>
    <col min="5639" max="5639" width="11.44140625" style="63" customWidth="1"/>
    <col min="5640" max="5640" width="9.44140625" style="63"/>
    <col min="5641" max="5641" width="11.44140625" style="63" customWidth="1"/>
    <col min="5642" max="5882" width="9.44140625" style="63"/>
    <col min="5883" max="5883" width="6.44140625" style="63" customWidth="1"/>
    <col min="5884" max="5884" width="35.44140625" style="63" customWidth="1"/>
    <col min="5885" max="5885" width="3.44140625" style="63" customWidth="1"/>
    <col min="5886" max="5886" width="9.109375" style="63" customWidth="1"/>
    <col min="5887" max="5887" width="6.44140625" style="63" customWidth="1"/>
    <col min="5888" max="5888" width="4.44140625" style="63" customWidth="1"/>
    <col min="5889" max="5889" width="7.44140625" style="63" customWidth="1"/>
    <col min="5890" max="5890" width="8.44140625" style="63" customWidth="1"/>
    <col min="5891" max="5891" width="7.44140625" style="63" customWidth="1"/>
    <col min="5892" max="5892" width="9" style="63" customWidth="1"/>
    <col min="5893" max="5893" width="11.44140625" style="63" customWidth="1"/>
    <col min="5894" max="5894" width="10.44140625" style="63" customWidth="1"/>
    <col min="5895" max="5895" width="11.44140625" style="63" customWidth="1"/>
    <col min="5896" max="5896" width="9.44140625" style="63"/>
    <col min="5897" max="5897" width="11.44140625" style="63" customWidth="1"/>
    <col min="5898" max="6138" width="9.44140625" style="63"/>
    <col min="6139" max="6139" width="6.44140625" style="63" customWidth="1"/>
    <col min="6140" max="6140" width="35.44140625" style="63" customWidth="1"/>
    <col min="6141" max="6141" width="3.44140625" style="63" customWidth="1"/>
    <col min="6142" max="6142" width="9.109375" style="63" customWidth="1"/>
    <col min="6143" max="6143" width="6.44140625" style="63" customWidth="1"/>
    <col min="6144" max="6144" width="4.44140625" style="63" customWidth="1"/>
    <col min="6145" max="6145" width="7.44140625" style="63" customWidth="1"/>
    <col min="6146" max="6146" width="8.44140625" style="63" customWidth="1"/>
    <col min="6147" max="6147" width="7.44140625" style="63" customWidth="1"/>
    <col min="6148" max="6148" width="9" style="63" customWidth="1"/>
    <col min="6149" max="6149" width="11.44140625" style="63" customWidth="1"/>
    <col min="6150" max="6150" width="10.44140625" style="63" customWidth="1"/>
    <col min="6151" max="6151" width="11.44140625" style="63" customWidth="1"/>
    <col min="6152" max="6152" width="9.44140625" style="63"/>
    <col min="6153" max="6153" width="11.44140625" style="63" customWidth="1"/>
    <col min="6154" max="6394" width="9.44140625" style="63"/>
    <col min="6395" max="6395" width="6.44140625" style="63" customWidth="1"/>
    <col min="6396" max="6396" width="35.44140625" style="63" customWidth="1"/>
    <col min="6397" max="6397" width="3.44140625" style="63" customWidth="1"/>
    <col min="6398" max="6398" width="9.109375" style="63" customWidth="1"/>
    <col min="6399" max="6399" width="6.44140625" style="63" customWidth="1"/>
    <col min="6400" max="6400" width="4.44140625" style="63" customWidth="1"/>
    <col min="6401" max="6401" width="7.44140625" style="63" customWidth="1"/>
    <col min="6402" max="6402" width="8.44140625" style="63" customWidth="1"/>
    <col min="6403" max="6403" width="7.44140625" style="63" customWidth="1"/>
    <col min="6404" max="6404" width="9" style="63" customWidth="1"/>
    <col min="6405" max="6405" width="11.44140625" style="63" customWidth="1"/>
    <col min="6406" max="6406" width="10.44140625" style="63" customWidth="1"/>
    <col min="6407" max="6407" width="11.44140625" style="63" customWidth="1"/>
    <col min="6408" max="6408" width="9.44140625" style="63"/>
    <col min="6409" max="6409" width="11.44140625" style="63" customWidth="1"/>
    <col min="6410" max="6650" width="9.44140625" style="63"/>
    <col min="6651" max="6651" width="6.44140625" style="63" customWidth="1"/>
    <col min="6652" max="6652" width="35.44140625" style="63" customWidth="1"/>
    <col min="6653" max="6653" width="3.44140625" style="63" customWidth="1"/>
    <col min="6654" max="6654" width="9.109375" style="63" customWidth="1"/>
    <col min="6655" max="6655" width="6.44140625" style="63" customWidth="1"/>
    <col min="6656" max="6656" width="4.44140625" style="63" customWidth="1"/>
    <col min="6657" max="6657" width="7.44140625" style="63" customWidth="1"/>
    <col min="6658" max="6658" width="8.44140625" style="63" customWidth="1"/>
    <col min="6659" max="6659" width="7.44140625" style="63" customWidth="1"/>
    <col min="6660" max="6660" width="9" style="63" customWidth="1"/>
    <col min="6661" max="6661" width="11.44140625" style="63" customWidth="1"/>
    <col min="6662" max="6662" width="10.44140625" style="63" customWidth="1"/>
    <col min="6663" max="6663" width="11.44140625" style="63" customWidth="1"/>
    <col min="6664" max="6664" width="9.44140625" style="63"/>
    <col min="6665" max="6665" width="11.44140625" style="63" customWidth="1"/>
    <col min="6666" max="6906" width="9.44140625" style="63"/>
    <col min="6907" max="6907" width="6.44140625" style="63" customWidth="1"/>
    <col min="6908" max="6908" width="35.44140625" style="63" customWidth="1"/>
    <col min="6909" max="6909" width="3.44140625" style="63" customWidth="1"/>
    <col min="6910" max="6910" width="9.109375" style="63" customWidth="1"/>
    <col min="6911" max="6911" width="6.44140625" style="63" customWidth="1"/>
    <col min="6912" max="6912" width="4.44140625" style="63" customWidth="1"/>
    <col min="6913" max="6913" width="7.44140625" style="63" customWidth="1"/>
    <col min="6914" max="6914" width="8.44140625" style="63" customWidth="1"/>
    <col min="6915" max="6915" width="7.44140625" style="63" customWidth="1"/>
    <col min="6916" max="6916" width="9" style="63" customWidth="1"/>
    <col min="6917" max="6917" width="11.44140625" style="63" customWidth="1"/>
    <col min="6918" max="6918" width="10.44140625" style="63" customWidth="1"/>
    <col min="6919" max="6919" width="11.44140625" style="63" customWidth="1"/>
    <col min="6920" max="6920" width="9.44140625" style="63"/>
    <col min="6921" max="6921" width="11.44140625" style="63" customWidth="1"/>
    <col min="6922" max="7162" width="9.44140625" style="63"/>
    <col min="7163" max="7163" width="6.44140625" style="63" customWidth="1"/>
    <col min="7164" max="7164" width="35.44140625" style="63" customWidth="1"/>
    <col min="7165" max="7165" width="3.44140625" style="63" customWidth="1"/>
    <col min="7166" max="7166" width="9.109375" style="63" customWidth="1"/>
    <col min="7167" max="7167" width="6.44140625" style="63" customWidth="1"/>
    <col min="7168" max="7168" width="4.44140625" style="63" customWidth="1"/>
    <col min="7169" max="7169" width="7.44140625" style="63" customWidth="1"/>
    <col min="7170" max="7170" width="8.44140625" style="63" customWidth="1"/>
    <col min="7171" max="7171" width="7.44140625" style="63" customWidth="1"/>
    <col min="7172" max="7172" width="9" style="63" customWidth="1"/>
    <col min="7173" max="7173" width="11.44140625" style="63" customWidth="1"/>
    <col min="7174" max="7174" width="10.44140625" style="63" customWidth="1"/>
    <col min="7175" max="7175" width="11.44140625" style="63" customWidth="1"/>
    <col min="7176" max="7176" width="9.44140625" style="63"/>
    <col min="7177" max="7177" width="11.44140625" style="63" customWidth="1"/>
    <col min="7178" max="7418" width="9.44140625" style="63"/>
    <col min="7419" max="7419" width="6.44140625" style="63" customWidth="1"/>
    <col min="7420" max="7420" width="35.44140625" style="63" customWidth="1"/>
    <col min="7421" max="7421" width="3.44140625" style="63" customWidth="1"/>
    <col min="7422" max="7422" width="9.109375" style="63" customWidth="1"/>
    <col min="7423" max="7423" width="6.44140625" style="63" customWidth="1"/>
    <col min="7424" max="7424" width="4.44140625" style="63" customWidth="1"/>
    <col min="7425" max="7425" width="7.44140625" style="63" customWidth="1"/>
    <col min="7426" max="7426" width="8.44140625" style="63" customWidth="1"/>
    <col min="7427" max="7427" width="7.44140625" style="63" customWidth="1"/>
    <col min="7428" max="7428" width="9" style="63" customWidth="1"/>
    <col min="7429" max="7429" width="11.44140625" style="63" customWidth="1"/>
    <col min="7430" max="7430" width="10.44140625" style="63" customWidth="1"/>
    <col min="7431" max="7431" width="11.44140625" style="63" customWidth="1"/>
    <col min="7432" max="7432" width="9.44140625" style="63"/>
    <col min="7433" max="7433" width="11.44140625" style="63" customWidth="1"/>
    <col min="7434" max="7674" width="9.44140625" style="63"/>
    <col min="7675" max="7675" width="6.44140625" style="63" customWidth="1"/>
    <col min="7676" max="7676" width="35.44140625" style="63" customWidth="1"/>
    <col min="7677" max="7677" width="3.44140625" style="63" customWidth="1"/>
    <col min="7678" max="7678" width="9.109375" style="63" customWidth="1"/>
    <col min="7679" max="7679" width="6.44140625" style="63" customWidth="1"/>
    <col min="7680" max="7680" width="4.44140625" style="63" customWidth="1"/>
    <col min="7681" max="7681" width="7.44140625" style="63" customWidth="1"/>
    <col min="7682" max="7682" width="8.44140625" style="63" customWidth="1"/>
    <col min="7683" max="7683" width="7.44140625" style="63" customWidth="1"/>
    <col min="7684" max="7684" width="9" style="63" customWidth="1"/>
    <col min="7685" max="7685" width="11.44140625" style="63" customWidth="1"/>
    <col min="7686" max="7686" width="10.44140625" style="63" customWidth="1"/>
    <col min="7687" max="7687" width="11.44140625" style="63" customWidth="1"/>
    <col min="7688" max="7688" width="9.44140625" style="63"/>
    <col min="7689" max="7689" width="11.44140625" style="63" customWidth="1"/>
    <col min="7690" max="7930" width="9.44140625" style="63"/>
    <col min="7931" max="7931" width="6.44140625" style="63" customWidth="1"/>
    <col min="7932" max="7932" width="35.44140625" style="63" customWidth="1"/>
    <col min="7933" max="7933" width="3.44140625" style="63" customWidth="1"/>
    <col min="7934" max="7934" width="9.109375" style="63" customWidth="1"/>
    <col min="7935" max="7935" width="6.44140625" style="63" customWidth="1"/>
    <col min="7936" max="7936" width="4.44140625" style="63" customWidth="1"/>
    <col min="7937" max="7937" width="7.44140625" style="63" customWidth="1"/>
    <col min="7938" max="7938" width="8.44140625" style="63" customWidth="1"/>
    <col min="7939" max="7939" width="7.44140625" style="63" customWidth="1"/>
    <col min="7940" max="7940" width="9" style="63" customWidth="1"/>
    <col min="7941" max="7941" width="11.44140625" style="63" customWidth="1"/>
    <col min="7942" max="7942" width="10.44140625" style="63" customWidth="1"/>
    <col min="7943" max="7943" width="11.44140625" style="63" customWidth="1"/>
    <col min="7944" max="7944" width="9.44140625" style="63"/>
    <col min="7945" max="7945" width="11.44140625" style="63" customWidth="1"/>
    <col min="7946" max="8186" width="9.44140625" style="63"/>
    <col min="8187" max="8187" width="6.44140625" style="63" customWidth="1"/>
    <col min="8188" max="8188" width="35.44140625" style="63" customWidth="1"/>
    <col min="8189" max="8189" width="3.44140625" style="63" customWidth="1"/>
    <col min="8190" max="8190" width="9.109375" style="63" customWidth="1"/>
    <col min="8191" max="8191" width="6.44140625" style="63" customWidth="1"/>
    <col min="8192" max="8192" width="4.44140625" style="63" customWidth="1"/>
    <col min="8193" max="8193" width="7.44140625" style="63" customWidth="1"/>
    <col min="8194" max="8194" width="8.44140625" style="63" customWidth="1"/>
    <col min="8195" max="8195" width="7.44140625" style="63" customWidth="1"/>
    <col min="8196" max="8196" width="9" style="63" customWidth="1"/>
    <col min="8197" max="8197" width="11.44140625" style="63" customWidth="1"/>
    <col min="8198" max="8198" width="10.44140625" style="63" customWidth="1"/>
    <col min="8199" max="8199" width="11.44140625" style="63" customWidth="1"/>
    <col min="8200" max="8200" width="9.44140625" style="63"/>
    <col min="8201" max="8201" width="11.44140625" style="63" customWidth="1"/>
    <col min="8202" max="8442" width="9.44140625" style="63"/>
    <col min="8443" max="8443" width="6.44140625" style="63" customWidth="1"/>
    <col min="8444" max="8444" width="35.44140625" style="63" customWidth="1"/>
    <col min="8445" max="8445" width="3.44140625" style="63" customWidth="1"/>
    <col min="8446" max="8446" width="9.109375" style="63" customWidth="1"/>
    <col min="8447" max="8447" width="6.44140625" style="63" customWidth="1"/>
    <col min="8448" max="8448" width="4.44140625" style="63" customWidth="1"/>
    <col min="8449" max="8449" width="7.44140625" style="63" customWidth="1"/>
    <col min="8450" max="8450" width="8.44140625" style="63" customWidth="1"/>
    <col min="8451" max="8451" width="7.44140625" style="63" customWidth="1"/>
    <col min="8452" max="8452" width="9" style="63" customWidth="1"/>
    <col min="8453" max="8453" width="11.44140625" style="63" customWidth="1"/>
    <col min="8454" max="8454" width="10.44140625" style="63" customWidth="1"/>
    <col min="8455" max="8455" width="11.44140625" style="63" customWidth="1"/>
    <col min="8456" max="8456" width="9.44140625" style="63"/>
    <col min="8457" max="8457" width="11.44140625" style="63" customWidth="1"/>
    <col min="8458" max="8698" width="9.44140625" style="63"/>
    <col min="8699" max="8699" width="6.44140625" style="63" customWidth="1"/>
    <col min="8700" max="8700" width="35.44140625" style="63" customWidth="1"/>
    <col min="8701" max="8701" width="3.44140625" style="63" customWidth="1"/>
    <col min="8702" max="8702" width="9.109375" style="63" customWidth="1"/>
    <col min="8703" max="8703" width="6.44140625" style="63" customWidth="1"/>
    <col min="8704" max="8704" width="4.44140625" style="63" customWidth="1"/>
    <col min="8705" max="8705" width="7.44140625" style="63" customWidth="1"/>
    <col min="8706" max="8706" width="8.44140625" style="63" customWidth="1"/>
    <col min="8707" max="8707" width="7.44140625" style="63" customWidth="1"/>
    <col min="8708" max="8708" width="9" style="63" customWidth="1"/>
    <col min="8709" max="8709" width="11.44140625" style="63" customWidth="1"/>
    <col min="8710" max="8710" width="10.44140625" style="63" customWidth="1"/>
    <col min="8711" max="8711" width="11.44140625" style="63" customWidth="1"/>
    <col min="8712" max="8712" width="9.44140625" style="63"/>
    <col min="8713" max="8713" width="11.44140625" style="63" customWidth="1"/>
    <col min="8714" max="8954" width="9.44140625" style="63"/>
    <col min="8955" max="8955" width="6.44140625" style="63" customWidth="1"/>
    <col min="8956" max="8956" width="35.44140625" style="63" customWidth="1"/>
    <col min="8957" max="8957" width="3.44140625" style="63" customWidth="1"/>
    <col min="8958" max="8958" width="9.109375" style="63" customWidth="1"/>
    <col min="8959" max="8959" width="6.44140625" style="63" customWidth="1"/>
    <col min="8960" max="8960" width="4.44140625" style="63" customWidth="1"/>
    <col min="8961" max="8961" width="7.44140625" style="63" customWidth="1"/>
    <col min="8962" max="8962" width="8.44140625" style="63" customWidth="1"/>
    <col min="8963" max="8963" width="7.44140625" style="63" customWidth="1"/>
    <col min="8964" max="8964" width="9" style="63" customWidth="1"/>
    <col min="8965" max="8965" width="11.44140625" style="63" customWidth="1"/>
    <col min="8966" max="8966" width="10.44140625" style="63" customWidth="1"/>
    <col min="8967" max="8967" width="11.44140625" style="63" customWidth="1"/>
    <col min="8968" max="8968" width="9.44140625" style="63"/>
    <col min="8969" max="8969" width="11.44140625" style="63" customWidth="1"/>
    <col min="8970" max="9210" width="9.44140625" style="63"/>
    <col min="9211" max="9211" width="6.44140625" style="63" customWidth="1"/>
    <col min="9212" max="9212" width="35.44140625" style="63" customWidth="1"/>
    <col min="9213" max="9213" width="3.44140625" style="63" customWidth="1"/>
    <col min="9214" max="9214" width="9.109375" style="63" customWidth="1"/>
    <col min="9215" max="9215" width="6.44140625" style="63" customWidth="1"/>
    <col min="9216" max="9216" width="4.44140625" style="63" customWidth="1"/>
    <col min="9217" max="9217" width="7.44140625" style="63" customWidth="1"/>
    <col min="9218" max="9218" width="8.44140625" style="63" customWidth="1"/>
    <col min="9219" max="9219" width="7.44140625" style="63" customWidth="1"/>
    <col min="9220" max="9220" width="9" style="63" customWidth="1"/>
    <col min="9221" max="9221" width="11.44140625" style="63" customWidth="1"/>
    <col min="9222" max="9222" width="10.44140625" style="63" customWidth="1"/>
    <col min="9223" max="9223" width="11.44140625" style="63" customWidth="1"/>
    <col min="9224" max="9224" width="9.44140625" style="63"/>
    <col min="9225" max="9225" width="11.44140625" style="63" customWidth="1"/>
    <col min="9226" max="9466" width="9.44140625" style="63"/>
    <col min="9467" max="9467" width="6.44140625" style="63" customWidth="1"/>
    <col min="9468" max="9468" width="35.44140625" style="63" customWidth="1"/>
    <col min="9469" max="9469" width="3.44140625" style="63" customWidth="1"/>
    <col min="9470" max="9470" width="9.109375" style="63" customWidth="1"/>
    <col min="9471" max="9471" width="6.44140625" style="63" customWidth="1"/>
    <col min="9472" max="9472" width="4.44140625" style="63" customWidth="1"/>
    <col min="9473" max="9473" width="7.44140625" style="63" customWidth="1"/>
    <col min="9474" max="9474" width="8.44140625" style="63" customWidth="1"/>
    <col min="9475" max="9475" width="7.44140625" style="63" customWidth="1"/>
    <col min="9476" max="9476" width="9" style="63" customWidth="1"/>
    <col min="9477" max="9477" width="11.44140625" style="63" customWidth="1"/>
    <col min="9478" max="9478" width="10.44140625" style="63" customWidth="1"/>
    <col min="9479" max="9479" width="11.44140625" style="63" customWidth="1"/>
    <col min="9480" max="9480" width="9.44140625" style="63"/>
    <col min="9481" max="9481" width="11.44140625" style="63" customWidth="1"/>
    <col min="9482" max="9722" width="9.44140625" style="63"/>
    <col min="9723" max="9723" width="6.44140625" style="63" customWidth="1"/>
    <col min="9724" max="9724" width="35.44140625" style="63" customWidth="1"/>
    <col min="9725" max="9725" width="3.44140625" style="63" customWidth="1"/>
    <col min="9726" max="9726" width="9.109375" style="63" customWidth="1"/>
    <col min="9727" max="9727" width="6.44140625" style="63" customWidth="1"/>
    <col min="9728" max="9728" width="4.44140625" style="63" customWidth="1"/>
    <col min="9729" max="9729" width="7.44140625" style="63" customWidth="1"/>
    <col min="9730" max="9730" width="8.44140625" style="63" customWidth="1"/>
    <col min="9731" max="9731" width="7.44140625" style="63" customWidth="1"/>
    <col min="9732" max="9732" width="9" style="63" customWidth="1"/>
    <col min="9733" max="9733" width="11.44140625" style="63" customWidth="1"/>
    <col min="9734" max="9734" width="10.44140625" style="63" customWidth="1"/>
    <col min="9735" max="9735" width="11.44140625" style="63" customWidth="1"/>
    <col min="9736" max="9736" width="9.44140625" style="63"/>
    <col min="9737" max="9737" width="11.44140625" style="63" customWidth="1"/>
    <col min="9738" max="9978" width="9.44140625" style="63"/>
    <col min="9979" max="9979" width="6.44140625" style="63" customWidth="1"/>
    <col min="9980" max="9980" width="35.44140625" style="63" customWidth="1"/>
    <col min="9981" max="9981" width="3.44140625" style="63" customWidth="1"/>
    <col min="9982" max="9982" width="9.109375" style="63" customWidth="1"/>
    <col min="9983" max="9983" width="6.44140625" style="63" customWidth="1"/>
    <col min="9984" max="9984" width="4.44140625" style="63" customWidth="1"/>
    <col min="9985" max="9985" width="7.44140625" style="63" customWidth="1"/>
    <col min="9986" max="9986" width="8.44140625" style="63" customWidth="1"/>
    <col min="9987" max="9987" width="7.44140625" style="63" customWidth="1"/>
    <col min="9988" max="9988" width="9" style="63" customWidth="1"/>
    <col min="9989" max="9989" width="11.44140625" style="63" customWidth="1"/>
    <col min="9990" max="9990" width="10.44140625" style="63" customWidth="1"/>
    <col min="9991" max="9991" width="11.44140625" style="63" customWidth="1"/>
    <col min="9992" max="9992" width="9.44140625" style="63"/>
    <col min="9993" max="9993" width="11.44140625" style="63" customWidth="1"/>
    <col min="9994" max="10234" width="9.44140625" style="63"/>
    <col min="10235" max="10235" width="6.44140625" style="63" customWidth="1"/>
    <col min="10236" max="10236" width="35.44140625" style="63" customWidth="1"/>
    <col min="10237" max="10237" width="3.44140625" style="63" customWidth="1"/>
    <col min="10238" max="10238" width="9.109375" style="63" customWidth="1"/>
    <col min="10239" max="10239" width="6.44140625" style="63" customWidth="1"/>
    <col min="10240" max="10240" width="4.44140625" style="63" customWidth="1"/>
    <col min="10241" max="10241" width="7.44140625" style="63" customWidth="1"/>
    <col min="10242" max="10242" width="8.44140625" style="63" customWidth="1"/>
    <col min="10243" max="10243" width="7.44140625" style="63" customWidth="1"/>
    <col min="10244" max="10244" width="9" style="63" customWidth="1"/>
    <col min="10245" max="10245" width="11.44140625" style="63" customWidth="1"/>
    <col min="10246" max="10246" width="10.44140625" style="63" customWidth="1"/>
    <col min="10247" max="10247" width="11.44140625" style="63" customWidth="1"/>
    <col min="10248" max="10248" width="9.44140625" style="63"/>
    <col min="10249" max="10249" width="11.44140625" style="63" customWidth="1"/>
    <col min="10250" max="10490" width="9.44140625" style="63"/>
    <col min="10491" max="10491" width="6.44140625" style="63" customWidth="1"/>
    <col min="10492" max="10492" width="35.44140625" style="63" customWidth="1"/>
    <col min="10493" max="10493" width="3.44140625" style="63" customWidth="1"/>
    <col min="10494" max="10494" width="9.109375" style="63" customWidth="1"/>
    <col min="10495" max="10495" width="6.44140625" style="63" customWidth="1"/>
    <col min="10496" max="10496" width="4.44140625" style="63" customWidth="1"/>
    <col min="10497" max="10497" width="7.44140625" style="63" customWidth="1"/>
    <col min="10498" max="10498" width="8.44140625" style="63" customWidth="1"/>
    <col min="10499" max="10499" width="7.44140625" style="63" customWidth="1"/>
    <col min="10500" max="10500" width="9" style="63" customWidth="1"/>
    <col min="10501" max="10501" width="11.44140625" style="63" customWidth="1"/>
    <col min="10502" max="10502" width="10.44140625" style="63" customWidth="1"/>
    <col min="10503" max="10503" width="11.44140625" style="63" customWidth="1"/>
    <col min="10504" max="10504" width="9.44140625" style="63"/>
    <col min="10505" max="10505" width="11.44140625" style="63" customWidth="1"/>
    <col min="10506" max="10746" width="9.44140625" style="63"/>
    <col min="10747" max="10747" width="6.44140625" style="63" customWidth="1"/>
    <col min="10748" max="10748" width="35.44140625" style="63" customWidth="1"/>
    <col min="10749" max="10749" width="3.44140625" style="63" customWidth="1"/>
    <col min="10750" max="10750" width="9.109375" style="63" customWidth="1"/>
    <col min="10751" max="10751" width="6.44140625" style="63" customWidth="1"/>
    <col min="10752" max="10752" width="4.44140625" style="63" customWidth="1"/>
    <col min="10753" max="10753" width="7.44140625" style="63" customWidth="1"/>
    <col min="10754" max="10754" width="8.44140625" style="63" customWidth="1"/>
    <col min="10755" max="10755" width="7.44140625" style="63" customWidth="1"/>
    <col min="10756" max="10756" width="9" style="63" customWidth="1"/>
    <col min="10757" max="10757" width="11.44140625" style="63" customWidth="1"/>
    <col min="10758" max="10758" width="10.44140625" style="63" customWidth="1"/>
    <col min="10759" max="10759" width="11.44140625" style="63" customWidth="1"/>
    <col min="10760" max="10760" width="9.44140625" style="63"/>
    <col min="10761" max="10761" width="11.44140625" style="63" customWidth="1"/>
    <col min="10762" max="11002" width="9.44140625" style="63"/>
    <col min="11003" max="11003" width="6.44140625" style="63" customWidth="1"/>
    <col min="11004" max="11004" width="35.44140625" style="63" customWidth="1"/>
    <col min="11005" max="11005" width="3.44140625" style="63" customWidth="1"/>
    <col min="11006" max="11006" width="9.109375" style="63" customWidth="1"/>
    <col min="11007" max="11007" width="6.44140625" style="63" customWidth="1"/>
    <col min="11008" max="11008" width="4.44140625" style="63" customWidth="1"/>
    <col min="11009" max="11009" width="7.44140625" style="63" customWidth="1"/>
    <col min="11010" max="11010" width="8.44140625" style="63" customWidth="1"/>
    <col min="11011" max="11011" width="7.44140625" style="63" customWidth="1"/>
    <col min="11012" max="11012" width="9" style="63" customWidth="1"/>
    <col min="11013" max="11013" width="11.44140625" style="63" customWidth="1"/>
    <col min="11014" max="11014" width="10.44140625" style="63" customWidth="1"/>
    <col min="11015" max="11015" width="11.44140625" style="63" customWidth="1"/>
    <col min="11016" max="11016" width="9.44140625" style="63"/>
    <col min="11017" max="11017" width="11.44140625" style="63" customWidth="1"/>
    <col min="11018" max="11258" width="9.44140625" style="63"/>
    <col min="11259" max="11259" width="6.44140625" style="63" customWidth="1"/>
    <col min="11260" max="11260" width="35.44140625" style="63" customWidth="1"/>
    <col min="11261" max="11261" width="3.44140625" style="63" customWidth="1"/>
    <col min="11262" max="11262" width="9.109375" style="63" customWidth="1"/>
    <col min="11263" max="11263" width="6.44140625" style="63" customWidth="1"/>
    <col min="11264" max="11264" width="4.44140625" style="63" customWidth="1"/>
    <col min="11265" max="11265" width="7.44140625" style="63" customWidth="1"/>
    <col min="11266" max="11266" width="8.44140625" style="63" customWidth="1"/>
    <col min="11267" max="11267" width="7.44140625" style="63" customWidth="1"/>
    <col min="11268" max="11268" width="9" style="63" customWidth="1"/>
    <col min="11269" max="11269" width="11.44140625" style="63" customWidth="1"/>
    <col min="11270" max="11270" width="10.44140625" style="63" customWidth="1"/>
    <col min="11271" max="11271" width="11.44140625" style="63" customWidth="1"/>
    <col min="11272" max="11272" width="9.44140625" style="63"/>
    <col min="11273" max="11273" width="11.44140625" style="63" customWidth="1"/>
    <col min="11274" max="11514" width="9.44140625" style="63"/>
    <col min="11515" max="11515" width="6.44140625" style="63" customWidth="1"/>
    <col min="11516" max="11516" width="35.44140625" style="63" customWidth="1"/>
    <col min="11517" max="11517" width="3.44140625" style="63" customWidth="1"/>
    <col min="11518" max="11518" width="9.109375" style="63" customWidth="1"/>
    <col min="11519" max="11519" width="6.44140625" style="63" customWidth="1"/>
    <col min="11520" max="11520" width="4.44140625" style="63" customWidth="1"/>
    <col min="11521" max="11521" width="7.44140625" style="63" customWidth="1"/>
    <col min="11522" max="11522" width="8.44140625" style="63" customWidth="1"/>
    <col min="11523" max="11523" width="7.44140625" style="63" customWidth="1"/>
    <col min="11524" max="11524" width="9" style="63" customWidth="1"/>
    <col min="11525" max="11525" width="11.44140625" style="63" customWidth="1"/>
    <col min="11526" max="11526" width="10.44140625" style="63" customWidth="1"/>
    <col min="11527" max="11527" width="11.44140625" style="63" customWidth="1"/>
    <col min="11528" max="11528" width="9.44140625" style="63"/>
    <col min="11529" max="11529" width="11.44140625" style="63" customWidth="1"/>
    <col min="11530" max="11770" width="9.44140625" style="63"/>
    <col min="11771" max="11771" width="6.44140625" style="63" customWidth="1"/>
    <col min="11772" max="11772" width="35.44140625" style="63" customWidth="1"/>
    <col min="11773" max="11773" width="3.44140625" style="63" customWidth="1"/>
    <col min="11774" max="11774" width="9.109375" style="63" customWidth="1"/>
    <col min="11775" max="11775" width="6.44140625" style="63" customWidth="1"/>
    <col min="11776" max="11776" width="4.44140625" style="63" customWidth="1"/>
    <col min="11777" max="11777" width="7.44140625" style="63" customWidth="1"/>
    <col min="11778" max="11778" width="8.44140625" style="63" customWidth="1"/>
    <col min="11779" max="11779" width="7.44140625" style="63" customWidth="1"/>
    <col min="11780" max="11780" width="9" style="63" customWidth="1"/>
    <col min="11781" max="11781" width="11.44140625" style="63" customWidth="1"/>
    <col min="11782" max="11782" width="10.44140625" style="63" customWidth="1"/>
    <col min="11783" max="11783" width="11.44140625" style="63" customWidth="1"/>
    <col min="11784" max="11784" width="9.44140625" style="63"/>
    <col min="11785" max="11785" width="11.44140625" style="63" customWidth="1"/>
    <col min="11786" max="12026" width="9.44140625" style="63"/>
    <col min="12027" max="12027" width="6.44140625" style="63" customWidth="1"/>
    <col min="12028" max="12028" width="35.44140625" style="63" customWidth="1"/>
    <col min="12029" max="12029" width="3.44140625" style="63" customWidth="1"/>
    <col min="12030" max="12030" width="9.109375" style="63" customWidth="1"/>
    <col min="12031" max="12031" width="6.44140625" style="63" customWidth="1"/>
    <col min="12032" max="12032" width="4.44140625" style="63" customWidth="1"/>
    <col min="12033" max="12033" width="7.44140625" style="63" customWidth="1"/>
    <col min="12034" max="12034" width="8.44140625" style="63" customWidth="1"/>
    <col min="12035" max="12035" width="7.44140625" style="63" customWidth="1"/>
    <col min="12036" max="12036" width="9" style="63" customWidth="1"/>
    <col min="12037" max="12037" width="11.44140625" style="63" customWidth="1"/>
    <col min="12038" max="12038" width="10.44140625" style="63" customWidth="1"/>
    <col min="12039" max="12039" width="11.44140625" style="63" customWidth="1"/>
    <col min="12040" max="12040" width="9.44140625" style="63"/>
    <col min="12041" max="12041" width="11.44140625" style="63" customWidth="1"/>
    <col min="12042" max="12282" width="9.44140625" style="63"/>
    <col min="12283" max="12283" width="6.44140625" style="63" customWidth="1"/>
    <col min="12284" max="12284" width="35.44140625" style="63" customWidth="1"/>
    <col min="12285" max="12285" width="3.44140625" style="63" customWidth="1"/>
    <col min="12286" max="12286" width="9.109375" style="63" customWidth="1"/>
    <col min="12287" max="12287" width="6.44140625" style="63" customWidth="1"/>
    <col min="12288" max="12288" width="4.44140625" style="63" customWidth="1"/>
    <col min="12289" max="12289" width="7.44140625" style="63" customWidth="1"/>
    <col min="12290" max="12290" width="8.44140625" style="63" customWidth="1"/>
    <col min="12291" max="12291" width="7.44140625" style="63" customWidth="1"/>
    <col min="12292" max="12292" width="9" style="63" customWidth="1"/>
    <col min="12293" max="12293" width="11.44140625" style="63" customWidth="1"/>
    <col min="12294" max="12294" width="10.44140625" style="63" customWidth="1"/>
    <col min="12295" max="12295" width="11.44140625" style="63" customWidth="1"/>
    <col min="12296" max="12296" width="9.44140625" style="63"/>
    <col min="12297" max="12297" width="11.44140625" style="63" customWidth="1"/>
    <col min="12298" max="12538" width="9.44140625" style="63"/>
    <col min="12539" max="12539" width="6.44140625" style="63" customWidth="1"/>
    <col min="12540" max="12540" width="35.44140625" style="63" customWidth="1"/>
    <col min="12541" max="12541" width="3.44140625" style="63" customWidth="1"/>
    <col min="12542" max="12542" width="9.109375" style="63" customWidth="1"/>
    <col min="12543" max="12543" width="6.44140625" style="63" customWidth="1"/>
    <col min="12544" max="12544" width="4.44140625" style="63" customWidth="1"/>
    <col min="12545" max="12545" width="7.44140625" style="63" customWidth="1"/>
    <col min="12546" max="12546" width="8.44140625" style="63" customWidth="1"/>
    <col min="12547" max="12547" width="7.44140625" style="63" customWidth="1"/>
    <col min="12548" max="12548" width="9" style="63" customWidth="1"/>
    <col min="12549" max="12549" width="11.44140625" style="63" customWidth="1"/>
    <col min="12550" max="12550" width="10.44140625" style="63" customWidth="1"/>
    <col min="12551" max="12551" width="11.44140625" style="63" customWidth="1"/>
    <col min="12552" max="12552" width="9.44140625" style="63"/>
    <col min="12553" max="12553" width="11.44140625" style="63" customWidth="1"/>
    <col min="12554" max="12794" width="9.44140625" style="63"/>
    <col min="12795" max="12795" width="6.44140625" style="63" customWidth="1"/>
    <col min="12796" max="12796" width="35.44140625" style="63" customWidth="1"/>
    <col min="12797" max="12797" width="3.44140625" style="63" customWidth="1"/>
    <col min="12798" max="12798" width="9.109375" style="63" customWidth="1"/>
    <col min="12799" max="12799" width="6.44140625" style="63" customWidth="1"/>
    <col min="12800" max="12800" width="4.44140625" style="63" customWidth="1"/>
    <col min="12801" max="12801" width="7.44140625" style="63" customWidth="1"/>
    <col min="12802" max="12802" width="8.44140625" style="63" customWidth="1"/>
    <col min="12803" max="12803" width="7.44140625" style="63" customWidth="1"/>
    <col min="12804" max="12804" width="9" style="63" customWidth="1"/>
    <col min="12805" max="12805" width="11.44140625" style="63" customWidth="1"/>
    <col min="12806" max="12806" width="10.44140625" style="63" customWidth="1"/>
    <col min="12807" max="12807" width="11.44140625" style="63" customWidth="1"/>
    <col min="12808" max="12808" width="9.44140625" style="63"/>
    <col min="12809" max="12809" width="11.44140625" style="63" customWidth="1"/>
    <col min="12810" max="13050" width="9.44140625" style="63"/>
    <col min="13051" max="13051" width="6.44140625" style="63" customWidth="1"/>
    <col min="13052" max="13052" width="35.44140625" style="63" customWidth="1"/>
    <col min="13053" max="13053" width="3.44140625" style="63" customWidth="1"/>
    <col min="13054" max="13054" width="9.109375" style="63" customWidth="1"/>
    <col min="13055" max="13055" width="6.44140625" style="63" customWidth="1"/>
    <col min="13056" max="13056" width="4.44140625" style="63" customWidth="1"/>
    <col min="13057" max="13057" width="7.44140625" style="63" customWidth="1"/>
    <col min="13058" max="13058" width="8.44140625" style="63" customWidth="1"/>
    <col min="13059" max="13059" width="7.44140625" style="63" customWidth="1"/>
    <col min="13060" max="13060" width="9" style="63" customWidth="1"/>
    <col min="13061" max="13061" width="11.44140625" style="63" customWidth="1"/>
    <col min="13062" max="13062" width="10.44140625" style="63" customWidth="1"/>
    <col min="13063" max="13063" width="11.44140625" style="63" customWidth="1"/>
    <col min="13064" max="13064" width="9.44140625" style="63"/>
    <col min="13065" max="13065" width="11.44140625" style="63" customWidth="1"/>
    <col min="13066" max="13306" width="9.44140625" style="63"/>
    <col min="13307" max="13307" width="6.44140625" style="63" customWidth="1"/>
    <col min="13308" max="13308" width="35.44140625" style="63" customWidth="1"/>
    <col min="13309" max="13309" width="3.44140625" style="63" customWidth="1"/>
    <col min="13310" max="13310" width="9.109375" style="63" customWidth="1"/>
    <col min="13311" max="13311" width="6.44140625" style="63" customWidth="1"/>
    <col min="13312" max="13312" width="4.44140625" style="63" customWidth="1"/>
    <col min="13313" max="13313" width="7.44140625" style="63" customWidth="1"/>
    <col min="13314" max="13314" width="8.44140625" style="63" customWidth="1"/>
    <col min="13315" max="13315" width="7.44140625" style="63" customWidth="1"/>
    <col min="13316" max="13316" width="9" style="63" customWidth="1"/>
    <col min="13317" max="13317" width="11.44140625" style="63" customWidth="1"/>
    <col min="13318" max="13318" width="10.44140625" style="63" customWidth="1"/>
    <col min="13319" max="13319" width="11.44140625" style="63" customWidth="1"/>
    <col min="13320" max="13320" width="9.44140625" style="63"/>
    <col min="13321" max="13321" width="11.44140625" style="63" customWidth="1"/>
    <col min="13322" max="13562" width="9.44140625" style="63"/>
    <col min="13563" max="13563" width="6.44140625" style="63" customWidth="1"/>
    <col min="13564" max="13564" width="35.44140625" style="63" customWidth="1"/>
    <col min="13565" max="13565" width="3.44140625" style="63" customWidth="1"/>
    <col min="13566" max="13566" width="9.109375" style="63" customWidth="1"/>
    <col min="13567" max="13567" width="6.44140625" style="63" customWidth="1"/>
    <col min="13568" max="13568" width="4.44140625" style="63" customWidth="1"/>
    <col min="13569" max="13569" width="7.44140625" style="63" customWidth="1"/>
    <col min="13570" max="13570" width="8.44140625" style="63" customWidth="1"/>
    <col min="13571" max="13571" width="7.44140625" style="63" customWidth="1"/>
    <col min="13572" max="13572" width="9" style="63" customWidth="1"/>
    <col min="13573" max="13573" width="11.44140625" style="63" customWidth="1"/>
    <col min="13574" max="13574" width="10.44140625" style="63" customWidth="1"/>
    <col min="13575" max="13575" width="11.44140625" style="63" customWidth="1"/>
    <col min="13576" max="13576" width="9.44140625" style="63"/>
    <col min="13577" max="13577" width="11.44140625" style="63" customWidth="1"/>
    <col min="13578" max="13818" width="9.44140625" style="63"/>
    <col min="13819" max="13819" width="6.44140625" style="63" customWidth="1"/>
    <col min="13820" max="13820" width="35.44140625" style="63" customWidth="1"/>
    <col min="13821" max="13821" width="3.44140625" style="63" customWidth="1"/>
    <col min="13822" max="13822" width="9.109375" style="63" customWidth="1"/>
    <col min="13823" max="13823" width="6.44140625" style="63" customWidth="1"/>
    <col min="13824" max="13824" width="4.44140625" style="63" customWidth="1"/>
    <col min="13825" max="13825" width="7.44140625" style="63" customWidth="1"/>
    <col min="13826" max="13826" width="8.44140625" style="63" customWidth="1"/>
    <col min="13827" max="13827" width="7.44140625" style="63" customWidth="1"/>
    <col min="13828" max="13828" width="9" style="63" customWidth="1"/>
    <col min="13829" max="13829" width="11.44140625" style="63" customWidth="1"/>
    <col min="13830" max="13830" width="10.44140625" style="63" customWidth="1"/>
    <col min="13831" max="13831" width="11.44140625" style="63" customWidth="1"/>
    <col min="13832" max="13832" width="9.44140625" style="63"/>
    <col min="13833" max="13833" width="11.44140625" style="63" customWidth="1"/>
    <col min="13834" max="14074" width="9.44140625" style="63"/>
    <col min="14075" max="14075" width="6.44140625" style="63" customWidth="1"/>
    <col min="14076" max="14076" width="35.44140625" style="63" customWidth="1"/>
    <col min="14077" max="14077" width="3.44140625" style="63" customWidth="1"/>
    <col min="14078" max="14078" width="9.109375" style="63" customWidth="1"/>
    <col min="14079" max="14079" width="6.44140625" style="63" customWidth="1"/>
    <col min="14080" max="14080" width="4.44140625" style="63" customWidth="1"/>
    <col min="14081" max="14081" width="7.44140625" style="63" customWidth="1"/>
    <col min="14082" max="14082" width="8.44140625" style="63" customWidth="1"/>
    <col min="14083" max="14083" width="7.44140625" style="63" customWidth="1"/>
    <col min="14084" max="14084" width="9" style="63" customWidth="1"/>
    <col min="14085" max="14085" width="11.44140625" style="63" customWidth="1"/>
    <col min="14086" max="14086" width="10.44140625" style="63" customWidth="1"/>
    <col min="14087" max="14087" width="11.44140625" style="63" customWidth="1"/>
    <col min="14088" max="14088" width="9.44140625" style="63"/>
    <col min="14089" max="14089" width="11.44140625" style="63" customWidth="1"/>
    <col min="14090" max="14330" width="9.44140625" style="63"/>
    <col min="14331" max="14331" width="6.44140625" style="63" customWidth="1"/>
    <col min="14332" max="14332" width="35.44140625" style="63" customWidth="1"/>
    <col min="14333" max="14333" width="3.44140625" style="63" customWidth="1"/>
    <col min="14334" max="14334" width="9.109375" style="63" customWidth="1"/>
    <col min="14335" max="14335" width="6.44140625" style="63" customWidth="1"/>
    <col min="14336" max="14336" width="4.44140625" style="63" customWidth="1"/>
    <col min="14337" max="14337" width="7.44140625" style="63" customWidth="1"/>
    <col min="14338" max="14338" width="8.44140625" style="63" customWidth="1"/>
    <col min="14339" max="14339" width="7.44140625" style="63" customWidth="1"/>
    <col min="14340" max="14340" width="9" style="63" customWidth="1"/>
    <col min="14341" max="14341" width="11.44140625" style="63" customWidth="1"/>
    <col min="14342" max="14342" width="10.44140625" style="63" customWidth="1"/>
    <col min="14343" max="14343" width="11.44140625" style="63" customWidth="1"/>
    <col min="14344" max="14344" width="9.44140625" style="63"/>
    <col min="14345" max="14345" width="11.44140625" style="63" customWidth="1"/>
    <col min="14346" max="14586" width="9.44140625" style="63"/>
    <col min="14587" max="14587" width="6.44140625" style="63" customWidth="1"/>
    <col min="14588" max="14588" width="35.44140625" style="63" customWidth="1"/>
    <col min="14589" max="14589" width="3.44140625" style="63" customWidth="1"/>
    <col min="14590" max="14590" width="9.109375" style="63" customWidth="1"/>
    <col min="14591" max="14591" width="6.44140625" style="63" customWidth="1"/>
    <col min="14592" max="14592" width="4.44140625" style="63" customWidth="1"/>
    <col min="14593" max="14593" width="7.44140625" style="63" customWidth="1"/>
    <col min="14594" max="14594" width="8.44140625" style="63" customWidth="1"/>
    <col min="14595" max="14595" width="7.44140625" style="63" customWidth="1"/>
    <col min="14596" max="14596" width="9" style="63" customWidth="1"/>
    <col min="14597" max="14597" width="11.44140625" style="63" customWidth="1"/>
    <col min="14598" max="14598" width="10.44140625" style="63" customWidth="1"/>
    <col min="14599" max="14599" width="11.44140625" style="63" customWidth="1"/>
    <col min="14600" max="14600" width="9.44140625" style="63"/>
    <col min="14601" max="14601" width="11.44140625" style="63" customWidth="1"/>
    <col min="14602" max="14842" width="9.44140625" style="63"/>
    <col min="14843" max="14843" width="6.44140625" style="63" customWidth="1"/>
    <col min="14844" max="14844" width="35.44140625" style="63" customWidth="1"/>
    <col min="14845" max="14845" width="3.44140625" style="63" customWidth="1"/>
    <col min="14846" max="14846" width="9.109375" style="63" customWidth="1"/>
    <col min="14847" max="14847" width="6.44140625" style="63" customWidth="1"/>
    <col min="14848" max="14848" width="4.44140625" style="63" customWidth="1"/>
    <col min="14849" max="14849" width="7.44140625" style="63" customWidth="1"/>
    <col min="14850" max="14850" width="8.44140625" style="63" customWidth="1"/>
    <col min="14851" max="14851" width="7.44140625" style="63" customWidth="1"/>
    <col min="14852" max="14852" width="9" style="63" customWidth="1"/>
    <col min="14853" max="14853" width="11.44140625" style="63" customWidth="1"/>
    <col min="14854" max="14854" width="10.44140625" style="63" customWidth="1"/>
    <col min="14855" max="14855" width="11.44140625" style="63" customWidth="1"/>
    <col min="14856" max="14856" width="9.44140625" style="63"/>
    <col min="14857" max="14857" width="11.44140625" style="63" customWidth="1"/>
    <col min="14858" max="15098" width="9.44140625" style="63"/>
    <col min="15099" max="15099" width="6.44140625" style="63" customWidth="1"/>
    <col min="15100" max="15100" width="35.44140625" style="63" customWidth="1"/>
    <col min="15101" max="15101" width="3.44140625" style="63" customWidth="1"/>
    <col min="15102" max="15102" width="9.109375" style="63" customWidth="1"/>
    <col min="15103" max="15103" width="6.44140625" style="63" customWidth="1"/>
    <col min="15104" max="15104" width="4.44140625" style="63" customWidth="1"/>
    <col min="15105" max="15105" width="7.44140625" style="63" customWidth="1"/>
    <col min="15106" max="15106" width="8.44140625" style="63" customWidth="1"/>
    <col min="15107" max="15107" width="7.44140625" style="63" customWidth="1"/>
    <col min="15108" max="15108" width="9" style="63" customWidth="1"/>
    <col min="15109" max="15109" width="11.44140625" style="63" customWidth="1"/>
    <col min="15110" max="15110" width="10.44140625" style="63" customWidth="1"/>
    <col min="15111" max="15111" width="11.44140625" style="63" customWidth="1"/>
    <col min="15112" max="15112" width="9.44140625" style="63"/>
    <col min="15113" max="15113" width="11.44140625" style="63" customWidth="1"/>
    <col min="15114" max="15354" width="9.44140625" style="63"/>
    <col min="15355" max="15355" width="6.44140625" style="63" customWidth="1"/>
    <col min="15356" max="15356" width="35.44140625" style="63" customWidth="1"/>
    <col min="15357" max="15357" width="3.44140625" style="63" customWidth="1"/>
    <col min="15358" max="15358" width="9.109375" style="63" customWidth="1"/>
    <col min="15359" max="15359" width="6.44140625" style="63" customWidth="1"/>
    <col min="15360" max="15360" width="4.44140625" style="63" customWidth="1"/>
    <col min="15361" max="15361" width="7.44140625" style="63" customWidth="1"/>
    <col min="15362" max="15362" width="8.44140625" style="63" customWidth="1"/>
    <col min="15363" max="15363" width="7.44140625" style="63" customWidth="1"/>
    <col min="15364" max="15364" width="9" style="63" customWidth="1"/>
    <col min="15365" max="15365" width="11.44140625" style="63" customWidth="1"/>
    <col min="15366" max="15366" width="10.44140625" style="63" customWidth="1"/>
    <col min="15367" max="15367" width="11.44140625" style="63" customWidth="1"/>
    <col min="15368" max="15368" width="9.44140625" style="63"/>
    <col min="15369" max="15369" width="11.44140625" style="63" customWidth="1"/>
    <col min="15370" max="15610" width="9.44140625" style="63"/>
    <col min="15611" max="15611" width="6.44140625" style="63" customWidth="1"/>
    <col min="15612" max="15612" width="35.44140625" style="63" customWidth="1"/>
    <col min="15613" max="15613" width="3.44140625" style="63" customWidth="1"/>
    <col min="15614" max="15614" width="9.109375" style="63" customWidth="1"/>
    <col min="15615" max="15615" width="6.44140625" style="63" customWidth="1"/>
    <col min="15616" max="15616" width="4.44140625" style="63" customWidth="1"/>
    <col min="15617" max="15617" width="7.44140625" style="63" customWidth="1"/>
    <col min="15618" max="15618" width="8.44140625" style="63" customWidth="1"/>
    <col min="15619" max="15619" width="7.44140625" style="63" customWidth="1"/>
    <col min="15620" max="15620" width="9" style="63" customWidth="1"/>
    <col min="15621" max="15621" width="11.44140625" style="63" customWidth="1"/>
    <col min="15622" max="15622" width="10.44140625" style="63" customWidth="1"/>
    <col min="15623" max="15623" width="11.44140625" style="63" customWidth="1"/>
    <col min="15624" max="15624" width="9.44140625" style="63"/>
    <col min="15625" max="15625" width="11.44140625" style="63" customWidth="1"/>
    <col min="15626" max="15866" width="9.44140625" style="63"/>
    <col min="15867" max="15867" width="6.44140625" style="63" customWidth="1"/>
    <col min="15868" max="15868" width="35.44140625" style="63" customWidth="1"/>
    <col min="15869" max="15869" width="3.44140625" style="63" customWidth="1"/>
    <col min="15870" max="15870" width="9.109375" style="63" customWidth="1"/>
    <col min="15871" max="15871" width="6.44140625" style="63" customWidth="1"/>
    <col min="15872" max="15872" width="4.44140625" style="63" customWidth="1"/>
    <col min="15873" max="15873" width="7.44140625" style="63" customWidth="1"/>
    <col min="15874" max="15874" width="8.44140625" style="63" customWidth="1"/>
    <col min="15875" max="15875" width="7.44140625" style="63" customWidth="1"/>
    <col min="15876" max="15876" width="9" style="63" customWidth="1"/>
    <col min="15877" max="15877" width="11.44140625" style="63" customWidth="1"/>
    <col min="15878" max="15878" width="10.44140625" style="63" customWidth="1"/>
    <col min="15879" max="15879" width="11.44140625" style="63" customWidth="1"/>
    <col min="15880" max="15880" width="9.44140625" style="63"/>
    <col min="15881" max="15881" width="11.44140625" style="63" customWidth="1"/>
    <col min="15882" max="16122" width="9.44140625" style="63"/>
    <col min="16123" max="16123" width="6.44140625" style="63" customWidth="1"/>
    <col min="16124" max="16124" width="35.44140625" style="63" customWidth="1"/>
    <col min="16125" max="16125" width="3.44140625" style="63" customWidth="1"/>
    <col min="16126" max="16126" width="9.109375" style="63" customWidth="1"/>
    <col min="16127" max="16127" width="6.44140625" style="63" customWidth="1"/>
    <col min="16128" max="16128" width="4.44140625" style="63" customWidth="1"/>
    <col min="16129" max="16129" width="7.44140625" style="63" customWidth="1"/>
    <col min="16130" max="16130" width="8.44140625" style="63" customWidth="1"/>
    <col min="16131" max="16131" width="7.44140625" style="63" customWidth="1"/>
    <col min="16132" max="16132" width="9" style="63" customWidth="1"/>
    <col min="16133" max="16133" width="11.44140625" style="63" customWidth="1"/>
    <col min="16134" max="16134" width="10.44140625" style="63" customWidth="1"/>
    <col min="16135" max="16135" width="11.44140625" style="63" customWidth="1"/>
    <col min="16136" max="16136" width="9.44140625" style="63"/>
    <col min="16137" max="16137" width="11.44140625" style="63" customWidth="1"/>
    <col min="16138" max="16384" width="9.44140625" style="63"/>
  </cols>
  <sheetData>
    <row r="1" spans="1:15" x14ac:dyDescent="0.3">
      <c r="A1" s="147" t="s">
        <v>87</v>
      </c>
      <c r="B1" s="147"/>
      <c r="C1" s="147"/>
      <c r="D1" s="147"/>
      <c r="E1" s="147"/>
      <c r="F1" s="147"/>
      <c r="G1" s="147"/>
      <c r="H1" s="147"/>
      <c r="I1" s="147"/>
      <c r="J1" s="147"/>
      <c r="K1" s="147"/>
      <c r="L1" s="147"/>
      <c r="M1" s="147"/>
      <c r="N1" s="147"/>
      <c r="O1" s="147"/>
    </row>
    <row r="2" spans="1:15" x14ac:dyDescent="0.3">
      <c r="A2" s="148" t="s">
        <v>30</v>
      </c>
      <c r="B2" s="148"/>
      <c r="C2" s="148"/>
      <c r="D2" s="148"/>
      <c r="E2" s="148"/>
      <c r="F2" s="148"/>
      <c r="G2" s="148"/>
      <c r="H2" s="148"/>
      <c r="I2" s="148"/>
      <c r="J2" s="148"/>
      <c r="K2" s="148"/>
      <c r="L2" s="148"/>
      <c r="M2" s="148"/>
      <c r="N2" s="148"/>
      <c r="O2" s="148"/>
    </row>
    <row r="3" spans="1:15" x14ac:dyDescent="0.3">
      <c r="A3" s="138" t="s">
        <v>31</v>
      </c>
      <c r="B3" s="138"/>
      <c r="C3" s="138"/>
      <c r="D3" s="138"/>
      <c r="E3" s="138"/>
      <c r="F3" s="138"/>
      <c r="G3" s="138"/>
      <c r="H3" s="138"/>
      <c r="I3" s="138"/>
      <c r="J3" s="138"/>
      <c r="K3" s="138"/>
      <c r="L3" s="138"/>
      <c r="M3" s="138"/>
      <c r="N3" s="138"/>
      <c r="O3" s="138"/>
    </row>
    <row r="4" spans="1:15" x14ac:dyDescent="0.3">
      <c r="A4" s="144" t="s">
        <v>10</v>
      </c>
      <c r="B4" s="144"/>
      <c r="C4" s="149" t="str">
        <f>Koptāme!C11</f>
        <v>Remonta darbi ūdens filtrācijas ēkā Bauskas ielā 209, Rīgā</v>
      </c>
      <c r="D4" s="149"/>
      <c r="E4" s="149"/>
      <c r="F4" s="149"/>
      <c r="G4" s="149"/>
      <c r="H4" s="149"/>
      <c r="I4" s="149"/>
      <c r="J4" s="149"/>
      <c r="K4" s="149"/>
      <c r="L4" s="149"/>
      <c r="M4" s="149"/>
      <c r="N4" s="149"/>
      <c r="O4" s="149"/>
    </row>
    <row r="5" spans="1:15" x14ac:dyDescent="0.3">
      <c r="A5" s="38"/>
      <c r="C5" s="65"/>
      <c r="D5" s="65"/>
      <c r="E5" s="65"/>
      <c r="F5" s="65"/>
      <c r="G5" s="65"/>
      <c r="H5" s="65"/>
      <c r="I5" s="65"/>
      <c r="J5" s="65"/>
      <c r="K5" s="65"/>
      <c r="L5" s="65"/>
      <c r="M5" s="65"/>
      <c r="N5" s="65"/>
      <c r="O5" s="65"/>
    </row>
    <row r="6" spans="1:15" x14ac:dyDescent="0.3">
      <c r="A6" s="38" t="s">
        <v>11</v>
      </c>
      <c r="C6" s="146" t="str">
        <f>'Kopsavilkums Nr.1'!D5</f>
        <v>Remonta darbi Bauskas 209, Rīga k-2 kabinetos</v>
      </c>
      <c r="D6" s="146"/>
      <c r="E6" s="146"/>
      <c r="F6" s="146"/>
      <c r="G6" s="146"/>
      <c r="H6" s="146"/>
      <c r="I6" s="146"/>
      <c r="J6" s="146"/>
      <c r="K6" s="146"/>
      <c r="L6" s="146"/>
      <c r="M6" s="146"/>
      <c r="N6" s="146"/>
      <c r="O6" s="146"/>
    </row>
    <row r="7" spans="1:15" x14ac:dyDescent="0.3">
      <c r="A7" s="38"/>
      <c r="C7" s="66"/>
      <c r="D7" s="66"/>
      <c r="E7" s="66"/>
      <c r="F7" s="66"/>
      <c r="G7" s="66"/>
      <c r="H7" s="66"/>
      <c r="I7" s="66"/>
      <c r="J7" s="66"/>
      <c r="K7" s="66"/>
      <c r="L7" s="66"/>
      <c r="M7" s="66"/>
      <c r="N7" s="66"/>
      <c r="O7" s="66"/>
    </row>
    <row r="8" spans="1:15" x14ac:dyDescent="0.3">
      <c r="A8" s="144" t="s">
        <v>12</v>
      </c>
      <c r="B8" s="144"/>
      <c r="C8" s="145" t="str">
        <f>Koptāme!C13</f>
        <v>Bauskas iela 209, Rīga</v>
      </c>
      <c r="D8" s="145"/>
      <c r="E8" s="145"/>
      <c r="F8" s="145"/>
      <c r="G8" s="145"/>
      <c r="H8" s="145"/>
      <c r="I8" s="145"/>
      <c r="J8" s="145"/>
      <c r="K8" s="145"/>
      <c r="L8" s="145"/>
      <c r="M8" s="145"/>
      <c r="N8" s="145"/>
      <c r="O8" s="145"/>
    </row>
    <row r="9" spans="1:15" x14ac:dyDescent="0.3">
      <c r="A9" s="144" t="s">
        <v>13</v>
      </c>
      <c r="B9" s="144"/>
      <c r="C9" s="145">
        <v>0</v>
      </c>
      <c r="D9" s="145"/>
      <c r="E9" s="145"/>
      <c r="F9" s="145"/>
      <c r="G9" s="145"/>
      <c r="H9" s="145"/>
      <c r="I9" s="145"/>
      <c r="J9" s="145"/>
      <c r="K9" s="145"/>
      <c r="L9" s="145"/>
      <c r="M9" s="145"/>
      <c r="N9" s="145"/>
      <c r="O9" s="145"/>
    </row>
    <row r="10" spans="1:15" ht="14.4" thickBot="1" x14ac:dyDescent="0.35">
      <c r="A10" s="38" t="s">
        <v>89</v>
      </c>
      <c r="K10" s="136" t="s">
        <v>32</v>
      </c>
      <c r="L10" s="136"/>
      <c r="M10" s="71">
        <f>O44</f>
        <v>0</v>
      </c>
      <c r="N10" s="63" t="s">
        <v>33</v>
      </c>
    </row>
    <row r="11" spans="1:15" x14ac:dyDescent="0.3">
      <c r="A11" s="139" t="s">
        <v>34</v>
      </c>
      <c r="B11" s="141" t="s">
        <v>35</v>
      </c>
      <c r="C11" s="141" t="s">
        <v>36</v>
      </c>
      <c r="D11" s="141" t="s">
        <v>37</v>
      </c>
      <c r="E11" s="143" t="s">
        <v>3</v>
      </c>
      <c r="F11" s="132"/>
      <c r="G11" s="132"/>
      <c r="H11" s="132"/>
      <c r="I11" s="132"/>
      <c r="J11" s="132"/>
      <c r="K11" s="131" t="s">
        <v>4</v>
      </c>
      <c r="L11" s="132"/>
      <c r="M11" s="132"/>
      <c r="N11" s="132"/>
      <c r="O11" s="133"/>
    </row>
    <row r="12" spans="1:15" ht="55.8" thickBot="1" x14ac:dyDescent="0.35">
      <c r="A12" s="140"/>
      <c r="B12" s="142"/>
      <c r="C12" s="142"/>
      <c r="D12" s="142"/>
      <c r="E12" s="8" t="s">
        <v>38</v>
      </c>
      <c r="F12" s="8" t="s">
        <v>39</v>
      </c>
      <c r="G12" s="8" t="s">
        <v>40</v>
      </c>
      <c r="H12" s="8" t="s">
        <v>146</v>
      </c>
      <c r="I12" s="8" t="s">
        <v>24</v>
      </c>
      <c r="J12" s="50" t="s">
        <v>7</v>
      </c>
      <c r="K12" s="52" t="s">
        <v>41</v>
      </c>
      <c r="L12" s="8" t="s">
        <v>22</v>
      </c>
      <c r="M12" s="8" t="s">
        <v>23</v>
      </c>
      <c r="N12" s="8" t="s">
        <v>42</v>
      </c>
      <c r="O12" s="9" t="s">
        <v>43</v>
      </c>
    </row>
    <row r="13" spans="1:15" x14ac:dyDescent="0.3">
      <c r="A13" s="10">
        <v>1</v>
      </c>
      <c r="B13" s="11">
        <v>2</v>
      </c>
      <c r="C13" s="11">
        <v>3</v>
      </c>
      <c r="D13" s="11">
        <v>4</v>
      </c>
      <c r="E13" s="11">
        <v>5</v>
      </c>
      <c r="F13" s="11">
        <v>6</v>
      </c>
      <c r="G13" s="11">
        <v>7</v>
      </c>
      <c r="H13" s="11">
        <v>8</v>
      </c>
      <c r="I13" s="11">
        <v>9</v>
      </c>
      <c r="J13" s="51">
        <v>10</v>
      </c>
      <c r="K13" s="10">
        <v>11</v>
      </c>
      <c r="L13" s="11">
        <v>12</v>
      </c>
      <c r="M13" s="11">
        <v>13</v>
      </c>
      <c r="N13" s="11">
        <v>14</v>
      </c>
      <c r="O13" s="12">
        <v>15</v>
      </c>
    </row>
    <row r="14" spans="1:15" x14ac:dyDescent="0.3">
      <c r="A14" s="36"/>
      <c r="B14" s="93" t="str">
        <f>A2</f>
        <v>Vispārcetnieciskie darbi</v>
      </c>
      <c r="C14" s="14"/>
      <c r="D14" s="15"/>
      <c r="E14" s="5"/>
      <c r="F14" s="6"/>
      <c r="G14" s="6"/>
      <c r="H14" s="16"/>
      <c r="I14" s="17"/>
      <c r="J14" s="55"/>
      <c r="K14" s="54"/>
      <c r="L14" s="17"/>
      <c r="M14" s="17"/>
      <c r="N14" s="17"/>
      <c r="O14" s="18"/>
    </row>
    <row r="15" spans="1:15" x14ac:dyDescent="0.3">
      <c r="A15" s="13"/>
      <c r="B15" s="93" t="s">
        <v>127</v>
      </c>
      <c r="C15" s="14"/>
      <c r="D15" s="15"/>
      <c r="E15" s="5"/>
      <c r="F15" s="6"/>
      <c r="G15" s="6"/>
      <c r="H15" s="16"/>
      <c r="I15" s="17"/>
      <c r="J15" s="55"/>
      <c r="K15" s="54"/>
      <c r="L15" s="17"/>
      <c r="M15" s="17"/>
      <c r="N15" s="17"/>
      <c r="O15" s="18"/>
    </row>
    <row r="16" spans="1:15" s="38" customFormat="1" x14ac:dyDescent="0.3">
      <c r="A16" s="36"/>
      <c r="B16" s="93" t="s">
        <v>1</v>
      </c>
      <c r="C16" s="15"/>
      <c r="D16" s="15"/>
      <c r="E16" s="37"/>
      <c r="F16" s="7"/>
      <c r="G16" s="7"/>
      <c r="H16" s="17"/>
      <c r="I16" s="17"/>
      <c r="J16" s="53"/>
      <c r="K16" s="54"/>
      <c r="L16" s="17"/>
      <c r="M16" s="17"/>
      <c r="N16" s="17"/>
      <c r="O16" s="42"/>
    </row>
    <row r="17" spans="1:15" s="38" customFormat="1" ht="27.6" x14ac:dyDescent="0.3">
      <c r="A17" s="36" t="s">
        <v>65</v>
      </c>
      <c r="B17" s="70" t="s">
        <v>139</v>
      </c>
      <c r="C17" s="14" t="s">
        <v>140</v>
      </c>
      <c r="D17" s="15">
        <v>1</v>
      </c>
      <c r="E17" s="37"/>
      <c r="F17" s="7"/>
      <c r="G17" s="7">
        <f>ROUND(E17*F17,2)</f>
        <v>0</v>
      </c>
      <c r="H17" s="17"/>
      <c r="I17" s="17"/>
      <c r="J17" s="53">
        <f>SUM(G17:I17)</f>
        <v>0</v>
      </c>
      <c r="K17" s="54">
        <f>$D17*E17</f>
        <v>0</v>
      </c>
      <c r="L17" s="17">
        <f>$D17*G17</f>
        <v>0</v>
      </c>
      <c r="M17" s="17">
        <f>$D17*H17</f>
        <v>0</v>
      </c>
      <c r="N17" s="17">
        <f>$D17*I17</f>
        <v>0</v>
      </c>
      <c r="O17" s="42">
        <f>SUM(L17:N17)</f>
        <v>0</v>
      </c>
    </row>
    <row r="18" spans="1:15" s="43" customFormat="1" x14ac:dyDescent="0.3">
      <c r="A18" s="36"/>
      <c r="B18" s="93" t="s">
        <v>64</v>
      </c>
      <c r="C18" s="15"/>
      <c r="D18" s="15"/>
      <c r="E18" s="37"/>
      <c r="F18" s="7"/>
      <c r="G18" s="7"/>
      <c r="H18" s="17"/>
      <c r="I18" s="17"/>
      <c r="J18" s="53"/>
      <c r="K18" s="54"/>
      <c r="L18" s="17"/>
      <c r="M18" s="17"/>
      <c r="N18" s="17"/>
      <c r="O18" s="42"/>
    </row>
    <row r="19" spans="1:15" s="43" customFormat="1" x14ac:dyDescent="0.3">
      <c r="A19" s="36"/>
      <c r="B19" s="93" t="s">
        <v>8</v>
      </c>
      <c r="C19" s="15"/>
      <c r="D19" s="15"/>
      <c r="E19" s="37"/>
      <c r="F19" s="7"/>
      <c r="G19" s="7"/>
      <c r="H19" s="17"/>
      <c r="I19" s="17"/>
      <c r="J19" s="53"/>
      <c r="K19" s="54"/>
      <c r="L19" s="17"/>
      <c r="M19" s="17"/>
      <c r="N19" s="17"/>
      <c r="O19" s="42"/>
    </row>
    <row r="20" spans="1:15" s="43" customFormat="1" x14ac:dyDescent="0.3">
      <c r="A20" s="36" t="s">
        <v>59</v>
      </c>
      <c r="B20" s="19" t="s">
        <v>91</v>
      </c>
      <c r="C20" s="15" t="s">
        <v>2</v>
      </c>
      <c r="D20" s="15">
        <v>15.1</v>
      </c>
      <c r="E20" s="37"/>
      <c r="F20" s="7"/>
      <c r="G20" s="7">
        <f>ROUND(E20*F20,2)</f>
        <v>0</v>
      </c>
      <c r="H20" s="17"/>
      <c r="I20" s="17"/>
      <c r="J20" s="53">
        <f t="shared" ref="J20:J22" si="0">SUM(G20:I20)</f>
        <v>0</v>
      </c>
      <c r="K20" s="54">
        <f t="shared" ref="K20:K22" si="1">$D20*E20</f>
        <v>0</v>
      </c>
      <c r="L20" s="17">
        <f t="shared" ref="L20:L22" si="2">$D20*G20</f>
        <v>0</v>
      </c>
      <c r="M20" s="17">
        <f t="shared" ref="M20:M22" si="3">$D20*H20</f>
        <v>0</v>
      </c>
      <c r="N20" s="17">
        <f t="shared" ref="N20:N22" si="4">$D20*I20</f>
        <v>0</v>
      </c>
      <c r="O20" s="42">
        <f t="shared" ref="O20:O22" si="5">SUM(L20:N20)</f>
        <v>0</v>
      </c>
    </row>
    <row r="21" spans="1:15" s="43" customFormat="1" x14ac:dyDescent="0.3">
      <c r="A21" s="36" t="s">
        <v>60</v>
      </c>
      <c r="B21" s="19" t="s">
        <v>102</v>
      </c>
      <c r="C21" s="15" t="s">
        <v>2</v>
      </c>
      <c r="D21" s="15">
        <v>15.1</v>
      </c>
      <c r="E21" s="37"/>
      <c r="F21" s="7"/>
      <c r="G21" s="7">
        <f>ROUND(E21*F21,2)</f>
        <v>0</v>
      </c>
      <c r="H21" s="17"/>
      <c r="I21" s="17"/>
      <c r="J21" s="53">
        <f t="shared" si="0"/>
        <v>0</v>
      </c>
      <c r="K21" s="54">
        <f t="shared" si="1"/>
        <v>0</v>
      </c>
      <c r="L21" s="17">
        <f t="shared" si="2"/>
        <v>0</v>
      </c>
      <c r="M21" s="17">
        <f t="shared" si="3"/>
        <v>0</v>
      </c>
      <c r="N21" s="17">
        <f t="shared" si="4"/>
        <v>0</v>
      </c>
      <c r="O21" s="42">
        <f t="shared" si="5"/>
        <v>0</v>
      </c>
    </row>
    <row r="22" spans="1:15" s="43" customFormat="1" x14ac:dyDescent="0.3">
      <c r="A22" s="36" t="s">
        <v>61</v>
      </c>
      <c r="B22" s="19" t="s">
        <v>129</v>
      </c>
      <c r="C22" s="15" t="s">
        <v>2</v>
      </c>
      <c r="D22" s="15">
        <v>15.1</v>
      </c>
      <c r="E22" s="37"/>
      <c r="F22" s="7"/>
      <c r="G22" s="7">
        <f>ROUND(E22*F22,2)</f>
        <v>0</v>
      </c>
      <c r="H22" s="17"/>
      <c r="I22" s="17"/>
      <c r="J22" s="53">
        <f t="shared" si="0"/>
        <v>0</v>
      </c>
      <c r="K22" s="54">
        <f t="shared" si="1"/>
        <v>0</v>
      </c>
      <c r="L22" s="17">
        <f t="shared" si="2"/>
        <v>0</v>
      </c>
      <c r="M22" s="17">
        <f t="shared" si="3"/>
        <v>0</v>
      </c>
      <c r="N22" s="17">
        <f t="shared" si="4"/>
        <v>0</v>
      </c>
      <c r="O22" s="42">
        <f t="shared" si="5"/>
        <v>0</v>
      </c>
    </row>
    <row r="23" spans="1:15" s="43" customFormat="1" x14ac:dyDescent="0.3">
      <c r="A23" s="36"/>
      <c r="B23" s="93" t="s">
        <v>77</v>
      </c>
      <c r="C23" s="15"/>
      <c r="D23" s="15"/>
      <c r="E23" s="37"/>
      <c r="F23" s="7"/>
      <c r="G23" s="7"/>
      <c r="H23" s="17"/>
      <c r="I23" s="17"/>
      <c r="J23" s="53"/>
      <c r="K23" s="54"/>
      <c r="L23" s="17"/>
      <c r="M23" s="17"/>
      <c r="N23" s="17"/>
      <c r="O23" s="42"/>
    </row>
    <row r="24" spans="1:15" s="43" customFormat="1" ht="27.6" x14ac:dyDescent="0.3">
      <c r="A24" s="36" t="s">
        <v>62</v>
      </c>
      <c r="B24" s="19" t="s">
        <v>130</v>
      </c>
      <c r="C24" s="15" t="s">
        <v>2</v>
      </c>
      <c r="D24" s="15">
        <v>58</v>
      </c>
      <c r="E24" s="37"/>
      <c r="F24" s="7"/>
      <c r="G24" s="7">
        <f>ROUND(E24*F24,2)</f>
        <v>0</v>
      </c>
      <c r="H24" s="17"/>
      <c r="I24" s="17"/>
      <c r="J24" s="53">
        <f t="shared" ref="J24:J27" si="6">SUM(G24:I24)</f>
        <v>0</v>
      </c>
      <c r="K24" s="54">
        <f t="shared" ref="K24:K27" si="7">$D24*E24</f>
        <v>0</v>
      </c>
      <c r="L24" s="17">
        <f t="shared" ref="L24:L27" si="8">$D24*G24</f>
        <v>0</v>
      </c>
      <c r="M24" s="17">
        <f t="shared" ref="M24:M27" si="9">$D24*H24</f>
        <v>0</v>
      </c>
      <c r="N24" s="17">
        <f t="shared" ref="N24:N27" si="10">$D24*I24</f>
        <v>0</v>
      </c>
      <c r="O24" s="42">
        <f t="shared" ref="O24:O27" si="11">SUM(L24:N24)</f>
        <v>0</v>
      </c>
    </row>
    <row r="25" spans="1:15" s="43" customFormat="1" x14ac:dyDescent="0.3">
      <c r="A25" s="36" t="s">
        <v>66</v>
      </c>
      <c r="B25" s="19" t="s">
        <v>138</v>
      </c>
      <c r="C25" s="15" t="s">
        <v>2</v>
      </c>
      <c r="D25" s="15">
        <v>20</v>
      </c>
      <c r="E25" s="37"/>
      <c r="F25" s="7"/>
      <c r="G25" s="7">
        <f>ROUND(E25*F25,2)</f>
        <v>0</v>
      </c>
      <c r="H25" s="17"/>
      <c r="I25" s="17"/>
      <c r="J25" s="53">
        <f t="shared" si="6"/>
        <v>0</v>
      </c>
      <c r="K25" s="54">
        <f t="shared" si="7"/>
        <v>0</v>
      </c>
      <c r="L25" s="17">
        <f t="shared" si="8"/>
        <v>0</v>
      </c>
      <c r="M25" s="17">
        <f t="shared" si="9"/>
        <v>0</v>
      </c>
      <c r="N25" s="17">
        <f t="shared" si="10"/>
        <v>0</v>
      </c>
      <c r="O25" s="42">
        <f t="shared" si="11"/>
        <v>0</v>
      </c>
    </row>
    <row r="26" spans="1:15" s="43" customFormat="1" x14ac:dyDescent="0.3">
      <c r="A26" s="36" t="s">
        <v>67</v>
      </c>
      <c r="B26" s="19" t="s">
        <v>101</v>
      </c>
      <c r="C26" s="15" t="s">
        <v>2</v>
      </c>
      <c r="D26" s="15">
        <v>58</v>
      </c>
      <c r="E26" s="37"/>
      <c r="F26" s="7"/>
      <c r="G26" s="7">
        <f>ROUND(E26*F26,2)</f>
        <v>0</v>
      </c>
      <c r="H26" s="17"/>
      <c r="I26" s="17"/>
      <c r="J26" s="53">
        <f t="shared" si="6"/>
        <v>0</v>
      </c>
      <c r="K26" s="54">
        <f t="shared" si="7"/>
        <v>0</v>
      </c>
      <c r="L26" s="17">
        <f t="shared" si="8"/>
        <v>0</v>
      </c>
      <c r="M26" s="17">
        <f t="shared" si="9"/>
        <v>0</v>
      </c>
      <c r="N26" s="17">
        <f t="shared" si="10"/>
        <v>0</v>
      </c>
      <c r="O26" s="42">
        <f t="shared" si="11"/>
        <v>0</v>
      </c>
    </row>
    <row r="27" spans="1:15" x14ac:dyDescent="0.3">
      <c r="A27" s="36" t="s">
        <v>68</v>
      </c>
      <c r="B27" s="19" t="s">
        <v>134</v>
      </c>
      <c r="C27" s="15" t="s">
        <v>2</v>
      </c>
      <c r="D27" s="15">
        <v>58</v>
      </c>
      <c r="E27" s="37"/>
      <c r="F27" s="7"/>
      <c r="G27" s="7">
        <f>ROUND(E27*F27,2)</f>
        <v>0</v>
      </c>
      <c r="H27" s="17"/>
      <c r="I27" s="17"/>
      <c r="J27" s="53">
        <f t="shared" si="6"/>
        <v>0</v>
      </c>
      <c r="K27" s="54">
        <f t="shared" si="7"/>
        <v>0</v>
      </c>
      <c r="L27" s="17">
        <f t="shared" si="8"/>
        <v>0</v>
      </c>
      <c r="M27" s="17">
        <f t="shared" si="9"/>
        <v>0</v>
      </c>
      <c r="N27" s="17">
        <f t="shared" si="10"/>
        <v>0</v>
      </c>
      <c r="O27" s="42">
        <f t="shared" si="11"/>
        <v>0</v>
      </c>
    </row>
    <row r="28" spans="1:15" x14ac:dyDescent="0.3">
      <c r="A28" s="13"/>
      <c r="B28" s="94" t="s">
        <v>113</v>
      </c>
      <c r="C28" s="15"/>
      <c r="D28" s="15"/>
      <c r="E28" s="37"/>
      <c r="F28" s="7"/>
      <c r="G28" s="7"/>
      <c r="H28" s="17"/>
      <c r="I28" s="17"/>
      <c r="J28" s="53"/>
      <c r="K28" s="54"/>
      <c r="L28" s="17"/>
      <c r="M28" s="17"/>
      <c r="N28" s="17"/>
      <c r="O28" s="42"/>
    </row>
    <row r="29" spans="1:15" x14ac:dyDescent="0.3">
      <c r="A29" s="36" t="s">
        <v>69</v>
      </c>
      <c r="B29" s="19" t="s">
        <v>141</v>
      </c>
      <c r="C29" s="15" t="s">
        <v>2</v>
      </c>
      <c r="D29" s="15">
        <v>2.5</v>
      </c>
      <c r="E29" s="37"/>
      <c r="F29" s="7"/>
      <c r="G29" s="7">
        <f>ROUND(E29*F29,2)</f>
        <v>0</v>
      </c>
      <c r="H29" s="17"/>
      <c r="I29" s="17"/>
      <c r="J29" s="53">
        <f t="shared" ref="J29:J30" si="12">SUM(G29:I29)</f>
        <v>0</v>
      </c>
      <c r="K29" s="54">
        <f t="shared" ref="K29:K30" si="13">$D29*E29</f>
        <v>0</v>
      </c>
      <c r="L29" s="17">
        <f t="shared" ref="L29:L30" si="14">$D29*G29</f>
        <v>0</v>
      </c>
      <c r="M29" s="17">
        <f t="shared" ref="M29:M30" si="15">$D29*H29</f>
        <v>0</v>
      </c>
      <c r="N29" s="17">
        <f t="shared" ref="N29:N30" si="16">$D29*I29</f>
        <v>0</v>
      </c>
      <c r="O29" s="42">
        <f t="shared" ref="O29:O30" si="17">SUM(L29:N29)</f>
        <v>0</v>
      </c>
    </row>
    <row r="30" spans="1:15" x14ac:dyDescent="0.3">
      <c r="A30" s="13" t="s">
        <v>70</v>
      </c>
      <c r="B30" s="19" t="s">
        <v>88</v>
      </c>
      <c r="C30" s="15" t="s">
        <v>2</v>
      </c>
      <c r="D30" s="15">
        <v>2</v>
      </c>
      <c r="E30" s="37"/>
      <c r="F30" s="7"/>
      <c r="G30" s="7">
        <f>ROUND(E30*F30,2)</f>
        <v>0</v>
      </c>
      <c r="H30" s="17"/>
      <c r="I30" s="17"/>
      <c r="J30" s="53">
        <f t="shared" si="12"/>
        <v>0</v>
      </c>
      <c r="K30" s="54">
        <f t="shared" si="13"/>
        <v>0</v>
      </c>
      <c r="L30" s="17">
        <f t="shared" si="14"/>
        <v>0</v>
      </c>
      <c r="M30" s="17">
        <f t="shared" si="15"/>
        <v>0</v>
      </c>
      <c r="N30" s="17">
        <f t="shared" si="16"/>
        <v>0</v>
      </c>
      <c r="O30" s="42">
        <f t="shared" si="17"/>
        <v>0</v>
      </c>
    </row>
    <row r="31" spans="1:15" x14ac:dyDescent="0.3">
      <c r="A31" s="83"/>
      <c r="B31" s="93" t="s">
        <v>78</v>
      </c>
      <c r="C31" s="75"/>
      <c r="D31" s="75"/>
      <c r="E31" s="76"/>
      <c r="F31" s="67"/>
      <c r="G31" s="67"/>
      <c r="H31" s="77"/>
      <c r="I31" s="77"/>
      <c r="J31" s="53"/>
      <c r="K31" s="54"/>
      <c r="L31" s="17"/>
      <c r="M31" s="17"/>
      <c r="N31" s="17"/>
      <c r="O31" s="42"/>
    </row>
    <row r="32" spans="1:15" ht="27.6" x14ac:dyDescent="0.3">
      <c r="A32" s="83" t="s">
        <v>71</v>
      </c>
      <c r="B32" s="19" t="s">
        <v>131</v>
      </c>
      <c r="C32" s="75" t="s">
        <v>2</v>
      </c>
      <c r="D32" s="75">
        <v>25</v>
      </c>
      <c r="E32" s="76"/>
      <c r="F32" s="67"/>
      <c r="G32" s="7">
        <f>ROUND(E32*F32,2)</f>
        <v>0</v>
      </c>
      <c r="H32" s="77"/>
      <c r="I32" s="77"/>
      <c r="J32" s="53">
        <f t="shared" ref="J32:J34" si="18">SUM(G32:I32)</f>
        <v>0</v>
      </c>
      <c r="K32" s="54">
        <f t="shared" ref="K32:K34" si="19">$D32*E32</f>
        <v>0</v>
      </c>
      <c r="L32" s="17">
        <f t="shared" ref="L32:L34" si="20">$D32*G32</f>
        <v>0</v>
      </c>
      <c r="M32" s="17">
        <f t="shared" ref="M32:M34" si="21">$D32*H32</f>
        <v>0</v>
      </c>
      <c r="N32" s="17">
        <f t="shared" ref="N32:N34" si="22">$D32*I32</f>
        <v>0</v>
      </c>
      <c r="O32" s="42">
        <f t="shared" ref="O32:O34" si="23">SUM(L32:N32)</f>
        <v>0</v>
      </c>
    </row>
    <row r="33" spans="1:15" x14ac:dyDescent="0.3">
      <c r="A33" s="83" t="s">
        <v>74</v>
      </c>
      <c r="B33" s="19" t="s">
        <v>132</v>
      </c>
      <c r="C33" s="15" t="s">
        <v>2</v>
      </c>
      <c r="D33" s="15">
        <v>25</v>
      </c>
      <c r="E33" s="37"/>
      <c r="F33" s="7"/>
      <c r="G33" s="7">
        <f>ROUND(E33*F33,2)</f>
        <v>0</v>
      </c>
      <c r="H33" s="17"/>
      <c r="I33" s="17"/>
      <c r="J33" s="53">
        <f t="shared" si="18"/>
        <v>0</v>
      </c>
      <c r="K33" s="54">
        <f t="shared" si="19"/>
        <v>0</v>
      </c>
      <c r="L33" s="17">
        <f t="shared" si="20"/>
        <v>0</v>
      </c>
      <c r="M33" s="17">
        <f t="shared" si="21"/>
        <v>0</v>
      </c>
      <c r="N33" s="17">
        <f t="shared" si="22"/>
        <v>0</v>
      </c>
      <c r="O33" s="42">
        <f t="shared" si="23"/>
        <v>0</v>
      </c>
    </row>
    <row r="34" spans="1:15" x14ac:dyDescent="0.3">
      <c r="A34" s="83" t="s">
        <v>75</v>
      </c>
      <c r="B34" s="19" t="s">
        <v>133</v>
      </c>
      <c r="C34" s="15" t="s">
        <v>2</v>
      </c>
      <c r="D34" s="15">
        <v>25</v>
      </c>
      <c r="E34" s="37"/>
      <c r="F34" s="7"/>
      <c r="G34" s="7">
        <f>ROUND(E34*F34,2)</f>
        <v>0</v>
      </c>
      <c r="H34" s="17"/>
      <c r="I34" s="17"/>
      <c r="J34" s="53">
        <f t="shared" si="18"/>
        <v>0</v>
      </c>
      <c r="K34" s="54">
        <f t="shared" si="19"/>
        <v>0</v>
      </c>
      <c r="L34" s="17">
        <f t="shared" si="20"/>
        <v>0</v>
      </c>
      <c r="M34" s="17">
        <f t="shared" si="21"/>
        <v>0</v>
      </c>
      <c r="N34" s="17">
        <f t="shared" si="22"/>
        <v>0</v>
      </c>
      <c r="O34" s="42">
        <f t="shared" si="23"/>
        <v>0</v>
      </c>
    </row>
    <row r="35" spans="1:15" x14ac:dyDescent="0.3">
      <c r="A35" s="36"/>
      <c r="B35" s="95" t="s">
        <v>82</v>
      </c>
      <c r="C35" s="75"/>
      <c r="D35" s="75"/>
      <c r="E35" s="76"/>
      <c r="F35" s="67"/>
      <c r="G35" s="67"/>
      <c r="H35" s="77"/>
      <c r="I35" s="77"/>
      <c r="J35" s="53"/>
      <c r="K35" s="54"/>
      <c r="L35" s="17"/>
      <c r="M35" s="17"/>
      <c r="N35" s="17"/>
      <c r="O35" s="42"/>
    </row>
    <row r="36" spans="1:15" ht="27.6" x14ac:dyDescent="0.3">
      <c r="A36" s="36" t="s">
        <v>80</v>
      </c>
      <c r="B36" s="78" t="s">
        <v>135</v>
      </c>
      <c r="C36" s="44" t="s">
        <v>63</v>
      </c>
      <c r="D36" s="45">
        <v>1</v>
      </c>
      <c r="E36" s="80"/>
      <c r="F36" s="81"/>
      <c r="G36" s="7">
        <f>ROUND(E36*F36,2)</f>
        <v>0</v>
      </c>
      <c r="H36" s="77"/>
      <c r="I36" s="82"/>
      <c r="J36" s="53">
        <f t="shared" ref="J36:J38" si="24">SUM(G36:I36)</f>
        <v>0</v>
      </c>
      <c r="K36" s="54">
        <f t="shared" ref="K36:K38" si="25">$D36*E36</f>
        <v>0</v>
      </c>
      <c r="L36" s="17">
        <f t="shared" ref="L36:L38" si="26">$D36*G36</f>
        <v>0</v>
      </c>
      <c r="M36" s="17">
        <f t="shared" ref="M36:M38" si="27">$D36*H36</f>
        <v>0</v>
      </c>
      <c r="N36" s="17">
        <f t="shared" ref="N36:N38" si="28">$D36*I36</f>
        <v>0</v>
      </c>
      <c r="O36" s="42">
        <f t="shared" ref="O36:O38" si="29">SUM(L36:N36)</f>
        <v>0</v>
      </c>
    </row>
    <row r="37" spans="1:15" x14ac:dyDescent="0.3">
      <c r="A37" s="36" t="s">
        <v>83</v>
      </c>
      <c r="B37" s="78" t="s">
        <v>136</v>
      </c>
      <c r="C37" s="44" t="s">
        <v>84</v>
      </c>
      <c r="D37" s="45">
        <v>6</v>
      </c>
      <c r="E37" s="47"/>
      <c r="F37" s="81"/>
      <c r="G37" s="7">
        <f>ROUND(E37*F37,2)</f>
        <v>0</v>
      </c>
      <c r="H37" s="56"/>
      <c r="I37" s="56"/>
      <c r="J37" s="53">
        <f t="shared" si="24"/>
        <v>0</v>
      </c>
      <c r="K37" s="54">
        <f t="shared" si="25"/>
        <v>0</v>
      </c>
      <c r="L37" s="17">
        <f t="shared" si="26"/>
        <v>0</v>
      </c>
      <c r="M37" s="17">
        <f t="shared" si="27"/>
        <v>0</v>
      </c>
      <c r="N37" s="17">
        <f t="shared" si="28"/>
        <v>0</v>
      </c>
      <c r="O37" s="42">
        <f t="shared" si="29"/>
        <v>0</v>
      </c>
    </row>
    <row r="38" spans="1:15" ht="27.6" x14ac:dyDescent="0.3">
      <c r="A38" s="36" t="s">
        <v>86</v>
      </c>
      <c r="B38" s="78" t="s">
        <v>137</v>
      </c>
      <c r="C38" s="44" t="s">
        <v>72</v>
      </c>
      <c r="D38" s="45">
        <v>3</v>
      </c>
      <c r="E38" s="47"/>
      <c r="F38" s="81"/>
      <c r="G38" s="7">
        <f>ROUND(E38*F38,2)</f>
        <v>0</v>
      </c>
      <c r="H38" s="56"/>
      <c r="I38" s="56"/>
      <c r="J38" s="53">
        <f t="shared" si="24"/>
        <v>0</v>
      </c>
      <c r="K38" s="54">
        <f t="shared" si="25"/>
        <v>0</v>
      </c>
      <c r="L38" s="17">
        <f t="shared" si="26"/>
        <v>0</v>
      </c>
      <c r="M38" s="17">
        <f t="shared" si="27"/>
        <v>0</v>
      </c>
      <c r="N38" s="17">
        <f t="shared" si="28"/>
        <v>0</v>
      </c>
      <c r="O38" s="42">
        <f t="shared" si="29"/>
        <v>0</v>
      </c>
    </row>
    <row r="39" spans="1:15" x14ac:dyDescent="0.3">
      <c r="A39" s="74"/>
      <c r="B39" s="96" t="s">
        <v>111</v>
      </c>
      <c r="C39" s="44"/>
      <c r="D39" s="45"/>
      <c r="E39" s="47"/>
      <c r="F39" s="81"/>
      <c r="G39" s="81"/>
      <c r="H39" s="56"/>
      <c r="I39" s="56"/>
      <c r="J39" s="53"/>
      <c r="K39" s="54"/>
      <c r="L39" s="17"/>
      <c r="M39" s="17"/>
      <c r="N39" s="17"/>
      <c r="O39" s="42"/>
    </row>
    <row r="40" spans="1:15" x14ac:dyDescent="0.3">
      <c r="A40" s="74" t="s">
        <v>116</v>
      </c>
      <c r="B40" s="86" t="s">
        <v>112</v>
      </c>
      <c r="C40" s="44" t="s">
        <v>95</v>
      </c>
      <c r="D40" s="45">
        <v>6</v>
      </c>
      <c r="E40" s="47"/>
      <c r="F40" s="81"/>
      <c r="G40" s="7">
        <f>ROUND(E40*F40,2)</f>
        <v>0</v>
      </c>
      <c r="H40" s="56"/>
      <c r="I40" s="56"/>
      <c r="J40" s="53">
        <f>SUM(G40:I40)</f>
        <v>0</v>
      </c>
      <c r="K40" s="54">
        <f>$D40*E40</f>
        <v>0</v>
      </c>
      <c r="L40" s="17">
        <f>$D40*G40</f>
        <v>0</v>
      </c>
      <c r="M40" s="17">
        <f>$D40*H40</f>
        <v>0</v>
      </c>
      <c r="N40" s="17">
        <f>$D40*I40</f>
        <v>0</v>
      </c>
      <c r="O40" s="42">
        <f>SUM(L40:N40)</f>
        <v>0</v>
      </c>
    </row>
    <row r="41" spans="1:15" s="43" customFormat="1" x14ac:dyDescent="0.3">
      <c r="A41" s="74"/>
      <c r="B41" s="97" t="s">
        <v>85</v>
      </c>
      <c r="C41" s="46"/>
      <c r="D41" s="46"/>
      <c r="E41" s="72"/>
      <c r="F41" s="48"/>
      <c r="G41" s="48"/>
      <c r="H41" s="56"/>
      <c r="I41" s="56"/>
      <c r="J41" s="53"/>
      <c r="K41" s="54"/>
      <c r="L41" s="17"/>
      <c r="M41" s="17"/>
      <c r="N41" s="17"/>
      <c r="O41" s="42"/>
    </row>
    <row r="42" spans="1:15" s="43" customFormat="1" x14ac:dyDescent="0.3">
      <c r="A42" s="74" t="s">
        <v>117</v>
      </c>
      <c r="B42" s="85" t="s">
        <v>110</v>
      </c>
      <c r="C42" s="44" t="s">
        <v>73</v>
      </c>
      <c r="D42" s="84">
        <v>1</v>
      </c>
      <c r="E42" s="72"/>
      <c r="F42" s="48"/>
      <c r="G42" s="7">
        <f>ROUND(E42*F42,2)</f>
        <v>0</v>
      </c>
      <c r="H42" s="56"/>
      <c r="I42" s="56"/>
      <c r="J42" s="53">
        <f t="shared" ref="J42:J43" si="30">SUM(G42:I42)</f>
        <v>0</v>
      </c>
      <c r="K42" s="54">
        <f t="shared" ref="K42:K43" si="31">$D42*E42</f>
        <v>0</v>
      </c>
      <c r="L42" s="17">
        <f t="shared" ref="L42:L43" si="32">$D42*G42</f>
        <v>0</v>
      </c>
      <c r="M42" s="17">
        <f t="shared" ref="M42:M43" si="33">$D42*H42</f>
        <v>0</v>
      </c>
      <c r="N42" s="17">
        <f t="shared" ref="N42:N43" si="34">$D42*I42</f>
        <v>0</v>
      </c>
      <c r="O42" s="42">
        <f t="shared" ref="O42:O43" si="35">SUM(L42:N42)</f>
        <v>0</v>
      </c>
    </row>
    <row r="43" spans="1:15" ht="14.4" thickBot="1" x14ac:dyDescent="0.35">
      <c r="A43" s="74" t="s">
        <v>118</v>
      </c>
      <c r="B43" s="69" t="s">
        <v>109</v>
      </c>
      <c r="C43" s="44" t="s">
        <v>73</v>
      </c>
      <c r="D43" s="45">
        <v>1</v>
      </c>
      <c r="E43" s="37"/>
      <c r="F43" s="7"/>
      <c r="G43" s="7">
        <f>ROUND(E43*F43,2)</f>
        <v>0</v>
      </c>
      <c r="H43" s="17"/>
      <c r="I43" s="56"/>
      <c r="J43" s="53">
        <f t="shared" si="30"/>
        <v>0</v>
      </c>
      <c r="K43" s="88">
        <f t="shared" si="31"/>
        <v>0</v>
      </c>
      <c r="L43" s="56">
        <f t="shared" si="32"/>
        <v>0</v>
      </c>
      <c r="M43" s="56">
        <f t="shared" si="33"/>
        <v>0</v>
      </c>
      <c r="N43" s="56">
        <f t="shared" si="34"/>
        <v>0</v>
      </c>
      <c r="O43" s="89">
        <f t="shared" si="35"/>
        <v>0</v>
      </c>
    </row>
    <row r="44" spans="1:15" ht="14.4" thickBot="1" x14ac:dyDescent="0.35">
      <c r="A44" s="49"/>
      <c r="B44" s="134" t="s">
        <v>44</v>
      </c>
      <c r="C44" s="134"/>
      <c r="D44" s="134"/>
      <c r="E44" s="134"/>
      <c r="F44" s="134"/>
      <c r="G44" s="134"/>
      <c r="H44" s="134"/>
      <c r="I44" s="134"/>
      <c r="J44" s="135"/>
      <c r="K44" s="90">
        <f>SUM(K14:K43)</f>
        <v>0</v>
      </c>
      <c r="L44" s="91">
        <f t="shared" ref="L44:O44" si="36">SUM(L14:L43)</f>
        <v>0</v>
      </c>
      <c r="M44" s="91">
        <f t="shared" si="36"/>
        <v>0</v>
      </c>
      <c r="N44" s="91">
        <f t="shared" si="36"/>
        <v>0</v>
      </c>
      <c r="O44" s="92">
        <f t="shared" si="36"/>
        <v>0</v>
      </c>
    </row>
    <row r="45" spans="1:15" x14ac:dyDescent="0.3">
      <c r="A45" s="136"/>
      <c r="B45" s="136"/>
      <c r="C45" s="136"/>
      <c r="D45" s="136"/>
      <c r="E45" s="136"/>
      <c r="F45" s="136"/>
      <c r="G45" s="136"/>
      <c r="H45" s="136"/>
      <c r="I45" s="136"/>
      <c r="J45" s="136"/>
    </row>
    <row r="46" spans="1:15" x14ac:dyDescent="0.3">
      <c r="A46" s="39" t="s">
        <v>28</v>
      </c>
      <c r="B46" s="137"/>
      <c r="C46" s="137"/>
      <c r="D46" s="137"/>
      <c r="E46" s="137"/>
      <c r="F46" s="137"/>
      <c r="G46" s="137"/>
      <c r="H46" s="137"/>
      <c r="I46" s="137"/>
      <c r="J46" s="137"/>
      <c r="K46" s="137"/>
      <c r="L46" s="137"/>
      <c r="M46" s="137"/>
      <c r="N46" s="137"/>
      <c r="O46" s="137"/>
    </row>
    <row r="47" spans="1:15" x14ac:dyDescent="0.3">
      <c r="B47" s="138" t="s">
        <v>5</v>
      </c>
      <c r="C47" s="138"/>
      <c r="D47" s="138"/>
      <c r="E47" s="138"/>
      <c r="F47" s="138"/>
      <c r="G47" s="138"/>
      <c r="H47" s="138"/>
      <c r="I47" s="138"/>
      <c r="J47" s="138"/>
      <c r="K47" s="138"/>
      <c r="L47" s="138"/>
      <c r="M47" s="138"/>
      <c r="N47" s="138"/>
      <c r="O47" s="138"/>
    </row>
    <row r="48" spans="1:15" x14ac:dyDescent="0.3">
      <c r="A48" s="39" t="s">
        <v>29</v>
      </c>
      <c r="B48" s="137"/>
      <c r="C48" s="137"/>
      <c r="D48" s="137"/>
      <c r="E48" s="137"/>
      <c r="F48" s="137"/>
      <c r="G48" s="137"/>
      <c r="H48" s="137"/>
      <c r="I48" s="137"/>
      <c r="J48" s="137"/>
      <c r="K48" s="137"/>
      <c r="L48" s="137"/>
      <c r="M48" s="137"/>
      <c r="N48" s="137"/>
      <c r="O48" s="137"/>
    </row>
    <row r="49" spans="1:15" x14ac:dyDescent="0.3">
      <c r="B49" s="138" t="s">
        <v>5</v>
      </c>
      <c r="C49" s="138"/>
      <c r="D49" s="138"/>
      <c r="E49" s="138"/>
      <c r="F49" s="138"/>
      <c r="G49" s="138"/>
      <c r="H49" s="138"/>
      <c r="I49" s="138"/>
      <c r="J49" s="138"/>
      <c r="K49" s="138"/>
      <c r="L49" s="138"/>
      <c r="M49" s="138"/>
      <c r="N49" s="138"/>
      <c r="O49" s="138"/>
    </row>
    <row r="50" spans="1:15" x14ac:dyDescent="0.3">
      <c r="B50" s="136"/>
      <c r="C50" s="136"/>
      <c r="D50" s="136"/>
      <c r="E50" s="136"/>
      <c r="F50" s="136"/>
    </row>
    <row r="51" spans="1:15" ht="14.4" x14ac:dyDescent="0.3">
      <c r="A51" s="40" t="s">
        <v>54</v>
      </c>
      <c r="B51"/>
      <c r="C51"/>
      <c r="D51"/>
      <c r="E51"/>
      <c r="F51"/>
      <c r="G51"/>
      <c r="H51"/>
      <c r="I51"/>
      <c r="J51"/>
      <c r="K51"/>
      <c r="L51"/>
      <c r="M51"/>
      <c r="O51" s="20"/>
    </row>
    <row r="52" spans="1:15" ht="14.4" x14ac:dyDescent="0.3">
      <c r="A52" s="130" t="s">
        <v>55</v>
      </c>
      <c r="B52" s="130"/>
      <c r="C52" s="130"/>
      <c r="D52" s="130"/>
      <c r="E52" s="130"/>
      <c r="F52" s="130"/>
      <c r="G52" s="130"/>
      <c r="H52" s="130"/>
      <c r="I52" s="130"/>
      <c r="J52" s="130"/>
      <c r="K52" s="130"/>
      <c r="L52" s="130"/>
      <c r="M52" s="130"/>
    </row>
    <row r="53" spans="1:15" ht="14.4" x14ac:dyDescent="0.3">
      <c r="A53" s="130" t="s">
        <v>56</v>
      </c>
      <c r="B53" s="130"/>
      <c r="C53" s="130"/>
      <c r="D53" s="130"/>
      <c r="E53" s="130"/>
      <c r="F53" s="130"/>
      <c r="G53" s="130"/>
      <c r="H53" s="130"/>
      <c r="I53" s="130"/>
      <c r="J53" s="130"/>
      <c r="K53" s="130"/>
      <c r="L53" s="130"/>
      <c r="M53" s="130"/>
    </row>
    <row r="54" spans="1:15" ht="14.4" x14ac:dyDescent="0.3">
      <c r="A54" s="130" t="s">
        <v>57</v>
      </c>
      <c r="B54" s="130"/>
      <c r="C54" s="130"/>
      <c r="D54" s="130"/>
      <c r="E54" s="130"/>
      <c r="F54" s="130"/>
      <c r="G54" s="130"/>
      <c r="H54" s="130"/>
      <c r="I54" s="130"/>
      <c r="J54" s="130"/>
      <c r="K54" s="130"/>
      <c r="L54" s="130"/>
      <c r="M54" s="130"/>
    </row>
    <row r="55" spans="1:15" ht="14.4" x14ac:dyDescent="0.3">
      <c r="A55" s="130" t="s">
        <v>58</v>
      </c>
      <c r="B55" s="130"/>
      <c r="C55" s="130"/>
      <c r="D55" s="130"/>
      <c r="E55" s="130"/>
      <c r="F55" s="130"/>
      <c r="G55" s="130"/>
      <c r="H55" s="130"/>
      <c r="I55" s="130"/>
      <c r="J55" s="130"/>
      <c r="K55" s="130"/>
      <c r="L55" s="130"/>
      <c r="M55" s="130"/>
    </row>
    <row r="56" spans="1:15" x14ac:dyDescent="0.3">
      <c r="B56" s="63"/>
    </row>
    <row r="57" spans="1:15" x14ac:dyDescent="0.3">
      <c r="B57" s="63"/>
    </row>
    <row r="58" spans="1:15" x14ac:dyDescent="0.3">
      <c r="B58" s="63"/>
    </row>
    <row r="59" spans="1:15" x14ac:dyDescent="0.3">
      <c r="B59" s="63"/>
    </row>
    <row r="60" spans="1:15" x14ac:dyDescent="0.3">
      <c r="B60" s="63"/>
    </row>
    <row r="61" spans="1:15" x14ac:dyDescent="0.3">
      <c r="B61" s="63"/>
    </row>
    <row r="62" spans="1:15" x14ac:dyDescent="0.3">
      <c r="B62" s="63"/>
    </row>
    <row r="63" spans="1:15" x14ac:dyDescent="0.3">
      <c r="B63" s="63"/>
    </row>
    <row r="64" spans="1:15" x14ac:dyDescent="0.3">
      <c r="B64" s="63"/>
    </row>
    <row r="65" spans="2:2" x14ac:dyDescent="0.3">
      <c r="B65" s="63"/>
    </row>
    <row r="66" spans="2:2" x14ac:dyDescent="0.3">
      <c r="B66" s="63"/>
    </row>
    <row r="67" spans="2:2" x14ac:dyDescent="0.3">
      <c r="B67" s="63"/>
    </row>
    <row r="68" spans="2:2" x14ac:dyDescent="0.3">
      <c r="B68" s="63"/>
    </row>
    <row r="69" spans="2:2" x14ac:dyDescent="0.3">
      <c r="B69" s="63"/>
    </row>
    <row r="70" spans="2:2" x14ac:dyDescent="0.3">
      <c r="B70" s="63"/>
    </row>
    <row r="71" spans="2:2" x14ac:dyDescent="0.3">
      <c r="B71" s="63"/>
    </row>
    <row r="72" spans="2:2" x14ac:dyDescent="0.3">
      <c r="B72" s="63"/>
    </row>
    <row r="73" spans="2:2" x14ac:dyDescent="0.3">
      <c r="B73" s="63"/>
    </row>
    <row r="74" spans="2:2" x14ac:dyDescent="0.3">
      <c r="B74" s="63"/>
    </row>
    <row r="75" spans="2:2" x14ac:dyDescent="0.3">
      <c r="B75" s="63"/>
    </row>
    <row r="76" spans="2:2" x14ac:dyDescent="0.3">
      <c r="B76" s="63"/>
    </row>
    <row r="77" spans="2:2" x14ac:dyDescent="0.3">
      <c r="B77" s="63"/>
    </row>
    <row r="78" spans="2:2" x14ac:dyDescent="0.3">
      <c r="B78" s="63"/>
    </row>
    <row r="79" spans="2:2" x14ac:dyDescent="0.3">
      <c r="B79" s="63"/>
    </row>
    <row r="80" spans="2:2" x14ac:dyDescent="0.3">
      <c r="B80" s="63"/>
    </row>
    <row r="81" spans="2:2" x14ac:dyDescent="0.3">
      <c r="B81" s="63"/>
    </row>
    <row r="82" spans="2:2" x14ac:dyDescent="0.3">
      <c r="B82" s="63"/>
    </row>
  </sheetData>
  <mergeCells count="28">
    <mergeCell ref="C6:O6"/>
    <mergeCell ref="A1:O1"/>
    <mergeCell ref="A2:O2"/>
    <mergeCell ref="A3:O3"/>
    <mergeCell ref="A4:B4"/>
    <mergeCell ref="C4:O4"/>
    <mergeCell ref="A53:M53"/>
    <mergeCell ref="A8:B8"/>
    <mergeCell ref="C8:O8"/>
    <mergeCell ref="A9:B9"/>
    <mergeCell ref="C9:O9"/>
    <mergeCell ref="K10:L10"/>
    <mergeCell ref="A54:M54"/>
    <mergeCell ref="A55:M55"/>
    <mergeCell ref="K11:O11"/>
    <mergeCell ref="B44:J44"/>
    <mergeCell ref="A45:J45"/>
    <mergeCell ref="B46:O46"/>
    <mergeCell ref="B47:O47"/>
    <mergeCell ref="B48:O48"/>
    <mergeCell ref="A11:A12"/>
    <mergeCell ref="B11:B12"/>
    <mergeCell ref="C11:C12"/>
    <mergeCell ref="D11:D12"/>
    <mergeCell ref="E11:J11"/>
    <mergeCell ref="B49:O49"/>
    <mergeCell ref="B50:F50"/>
    <mergeCell ref="A52:M52"/>
  </mergeCells>
  <pageMargins left="0.7" right="0.7" top="0.75" bottom="0.75" header="0.3" footer="0.3"/>
  <pageSetup paperSize="9" scale="7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F492B-C987-49D0-AA5C-FBD4E2F2E736}">
  <sheetPr>
    <pageSetUpPr fitToPage="1"/>
  </sheetPr>
  <dimension ref="A1:O88"/>
  <sheetViews>
    <sheetView showGridLines="0" zoomScale="85" zoomScaleNormal="85" workbookViewId="0">
      <pane ySplit="13" topLeftCell="A14" activePane="bottomLeft" state="frozen"/>
      <selection pane="bottomLeft" activeCell="F22" sqref="F22"/>
    </sheetView>
  </sheetViews>
  <sheetFormatPr defaultColWidth="9.44140625" defaultRowHeight="13.8" x14ac:dyDescent="0.3"/>
  <cols>
    <col min="1" max="1" width="10" style="39" customWidth="1"/>
    <col min="2" max="2" width="54.6640625" style="64" customWidth="1"/>
    <col min="3" max="3" width="6.44140625" style="63" customWidth="1"/>
    <col min="4" max="4" width="10.44140625" style="63" customWidth="1"/>
    <col min="5" max="7" width="12.44140625" style="63" customWidth="1"/>
    <col min="8" max="8" width="13.88671875" style="63" customWidth="1"/>
    <col min="9" max="10" width="12.44140625" style="63" customWidth="1"/>
    <col min="11" max="15" width="12.88671875" style="63" customWidth="1"/>
    <col min="16" max="250" width="9.44140625" style="63"/>
    <col min="251" max="251" width="6.44140625" style="63" customWidth="1"/>
    <col min="252" max="252" width="35.44140625" style="63" customWidth="1"/>
    <col min="253" max="253" width="3.44140625" style="63" customWidth="1"/>
    <col min="254" max="254" width="9.109375" style="63" customWidth="1"/>
    <col min="255" max="255" width="6.44140625" style="63" customWidth="1"/>
    <col min="256" max="256" width="4.44140625" style="63" customWidth="1"/>
    <col min="257" max="257" width="7.44140625" style="63" customWidth="1"/>
    <col min="258" max="258" width="8.44140625" style="63" customWidth="1"/>
    <col min="259" max="259" width="7.44140625" style="63" customWidth="1"/>
    <col min="260" max="260" width="9" style="63" customWidth="1"/>
    <col min="261" max="261" width="11.44140625" style="63" customWidth="1"/>
    <col min="262" max="262" width="10.44140625" style="63" customWidth="1"/>
    <col min="263" max="263" width="11.44140625" style="63" customWidth="1"/>
    <col min="264" max="264" width="9.44140625" style="63"/>
    <col min="265" max="265" width="11.44140625" style="63" customWidth="1"/>
    <col min="266" max="506" width="9.44140625" style="63"/>
    <col min="507" max="507" width="6.44140625" style="63" customWidth="1"/>
    <col min="508" max="508" width="35.44140625" style="63" customWidth="1"/>
    <col min="509" max="509" width="3.44140625" style="63" customWidth="1"/>
    <col min="510" max="510" width="9.109375" style="63" customWidth="1"/>
    <col min="511" max="511" width="6.44140625" style="63" customWidth="1"/>
    <col min="512" max="512" width="4.44140625" style="63" customWidth="1"/>
    <col min="513" max="513" width="7.44140625" style="63" customWidth="1"/>
    <col min="514" max="514" width="8.44140625" style="63" customWidth="1"/>
    <col min="515" max="515" width="7.44140625" style="63" customWidth="1"/>
    <col min="516" max="516" width="9" style="63" customWidth="1"/>
    <col min="517" max="517" width="11.44140625" style="63" customWidth="1"/>
    <col min="518" max="518" width="10.44140625" style="63" customWidth="1"/>
    <col min="519" max="519" width="11.44140625" style="63" customWidth="1"/>
    <col min="520" max="520" width="9.44140625" style="63"/>
    <col min="521" max="521" width="11.44140625" style="63" customWidth="1"/>
    <col min="522" max="762" width="9.44140625" style="63"/>
    <col min="763" max="763" width="6.44140625" style="63" customWidth="1"/>
    <col min="764" max="764" width="35.44140625" style="63" customWidth="1"/>
    <col min="765" max="765" width="3.44140625" style="63" customWidth="1"/>
    <col min="766" max="766" width="9.109375" style="63" customWidth="1"/>
    <col min="767" max="767" width="6.44140625" style="63" customWidth="1"/>
    <col min="768" max="768" width="4.44140625" style="63" customWidth="1"/>
    <col min="769" max="769" width="7.44140625" style="63" customWidth="1"/>
    <col min="770" max="770" width="8.44140625" style="63" customWidth="1"/>
    <col min="771" max="771" width="7.44140625" style="63" customWidth="1"/>
    <col min="772" max="772" width="9" style="63" customWidth="1"/>
    <col min="773" max="773" width="11.44140625" style="63" customWidth="1"/>
    <col min="774" max="774" width="10.44140625" style="63" customWidth="1"/>
    <col min="775" max="775" width="11.44140625" style="63" customWidth="1"/>
    <col min="776" max="776" width="9.44140625" style="63"/>
    <col min="777" max="777" width="11.44140625" style="63" customWidth="1"/>
    <col min="778" max="1018" width="9.44140625" style="63"/>
    <col min="1019" max="1019" width="6.44140625" style="63" customWidth="1"/>
    <col min="1020" max="1020" width="35.44140625" style="63" customWidth="1"/>
    <col min="1021" max="1021" width="3.44140625" style="63" customWidth="1"/>
    <col min="1022" max="1022" width="9.109375" style="63" customWidth="1"/>
    <col min="1023" max="1023" width="6.44140625" style="63" customWidth="1"/>
    <col min="1024" max="1024" width="4.44140625" style="63" customWidth="1"/>
    <col min="1025" max="1025" width="7.44140625" style="63" customWidth="1"/>
    <col min="1026" max="1026" width="8.44140625" style="63" customWidth="1"/>
    <col min="1027" max="1027" width="7.44140625" style="63" customWidth="1"/>
    <col min="1028" max="1028" width="9" style="63" customWidth="1"/>
    <col min="1029" max="1029" width="11.44140625" style="63" customWidth="1"/>
    <col min="1030" max="1030" width="10.44140625" style="63" customWidth="1"/>
    <col min="1031" max="1031" width="11.44140625" style="63" customWidth="1"/>
    <col min="1032" max="1032" width="9.44140625" style="63"/>
    <col min="1033" max="1033" width="11.44140625" style="63" customWidth="1"/>
    <col min="1034" max="1274" width="9.44140625" style="63"/>
    <col min="1275" max="1275" width="6.44140625" style="63" customWidth="1"/>
    <col min="1276" max="1276" width="35.44140625" style="63" customWidth="1"/>
    <col min="1277" max="1277" width="3.44140625" style="63" customWidth="1"/>
    <col min="1278" max="1278" width="9.109375" style="63" customWidth="1"/>
    <col min="1279" max="1279" width="6.44140625" style="63" customWidth="1"/>
    <col min="1280" max="1280" width="4.44140625" style="63" customWidth="1"/>
    <col min="1281" max="1281" width="7.44140625" style="63" customWidth="1"/>
    <col min="1282" max="1282" width="8.44140625" style="63" customWidth="1"/>
    <col min="1283" max="1283" width="7.44140625" style="63" customWidth="1"/>
    <col min="1284" max="1284" width="9" style="63" customWidth="1"/>
    <col min="1285" max="1285" width="11.44140625" style="63" customWidth="1"/>
    <col min="1286" max="1286" width="10.44140625" style="63" customWidth="1"/>
    <col min="1287" max="1287" width="11.44140625" style="63" customWidth="1"/>
    <col min="1288" max="1288" width="9.44140625" style="63"/>
    <col min="1289" max="1289" width="11.44140625" style="63" customWidth="1"/>
    <col min="1290" max="1530" width="9.44140625" style="63"/>
    <col min="1531" max="1531" width="6.44140625" style="63" customWidth="1"/>
    <col min="1532" max="1532" width="35.44140625" style="63" customWidth="1"/>
    <col min="1533" max="1533" width="3.44140625" style="63" customWidth="1"/>
    <col min="1534" max="1534" width="9.109375" style="63" customWidth="1"/>
    <col min="1535" max="1535" width="6.44140625" style="63" customWidth="1"/>
    <col min="1536" max="1536" width="4.44140625" style="63" customWidth="1"/>
    <col min="1537" max="1537" width="7.44140625" style="63" customWidth="1"/>
    <col min="1538" max="1538" width="8.44140625" style="63" customWidth="1"/>
    <col min="1539" max="1539" width="7.44140625" style="63" customWidth="1"/>
    <col min="1540" max="1540" width="9" style="63" customWidth="1"/>
    <col min="1541" max="1541" width="11.44140625" style="63" customWidth="1"/>
    <col min="1542" max="1542" width="10.44140625" style="63" customWidth="1"/>
    <col min="1543" max="1543" width="11.44140625" style="63" customWidth="1"/>
    <col min="1544" max="1544" width="9.44140625" style="63"/>
    <col min="1545" max="1545" width="11.44140625" style="63" customWidth="1"/>
    <col min="1546" max="1786" width="9.44140625" style="63"/>
    <col min="1787" max="1787" width="6.44140625" style="63" customWidth="1"/>
    <col min="1788" max="1788" width="35.44140625" style="63" customWidth="1"/>
    <col min="1789" max="1789" width="3.44140625" style="63" customWidth="1"/>
    <col min="1790" max="1790" width="9.109375" style="63" customWidth="1"/>
    <col min="1791" max="1791" width="6.44140625" style="63" customWidth="1"/>
    <col min="1792" max="1792" width="4.44140625" style="63" customWidth="1"/>
    <col min="1793" max="1793" width="7.44140625" style="63" customWidth="1"/>
    <col min="1794" max="1794" width="8.44140625" style="63" customWidth="1"/>
    <col min="1795" max="1795" width="7.44140625" style="63" customWidth="1"/>
    <col min="1796" max="1796" width="9" style="63" customWidth="1"/>
    <col min="1797" max="1797" width="11.44140625" style="63" customWidth="1"/>
    <col min="1798" max="1798" width="10.44140625" style="63" customWidth="1"/>
    <col min="1799" max="1799" width="11.44140625" style="63" customWidth="1"/>
    <col min="1800" max="1800" width="9.44140625" style="63"/>
    <col min="1801" max="1801" width="11.44140625" style="63" customWidth="1"/>
    <col min="1802" max="2042" width="9.44140625" style="63"/>
    <col min="2043" max="2043" width="6.44140625" style="63" customWidth="1"/>
    <col min="2044" max="2044" width="35.44140625" style="63" customWidth="1"/>
    <col min="2045" max="2045" width="3.44140625" style="63" customWidth="1"/>
    <col min="2046" max="2046" width="9.109375" style="63" customWidth="1"/>
    <col min="2047" max="2047" width="6.44140625" style="63" customWidth="1"/>
    <col min="2048" max="2048" width="4.44140625" style="63" customWidth="1"/>
    <col min="2049" max="2049" width="7.44140625" style="63" customWidth="1"/>
    <col min="2050" max="2050" width="8.44140625" style="63" customWidth="1"/>
    <col min="2051" max="2051" width="7.44140625" style="63" customWidth="1"/>
    <col min="2052" max="2052" width="9" style="63" customWidth="1"/>
    <col min="2053" max="2053" width="11.44140625" style="63" customWidth="1"/>
    <col min="2054" max="2054" width="10.44140625" style="63" customWidth="1"/>
    <col min="2055" max="2055" width="11.44140625" style="63" customWidth="1"/>
    <col min="2056" max="2056" width="9.44140625" style="63"/>
    <col min="2057" max="2057" width="11.44140625" style="63" customWidth="1"/>
    <col min="2058" max="2298" width="9.44140625" style="63"/>
    <col min="2299" max="2299" width="6.44140625" style="63" customWidth="1"/>
    <col min="2300" max="2300" width="35.44140625" style="63" customWidth="1"/>
    <col min="2301" max="2301" width="3.44140625" style="63" customWidth="1"/>
    <col min="2302" max="2302" width="9.109375" style="63" customWidth="1"/>
    <col min="2303" max="2303" width="6.44140625" style="63" customWidth="1"/>
    <col min="2304" max="2304" width="4.44140625" style="63" customWidth="1"/>
    <col min="2305" max="2305" width="7.44140625" style="63" customWidth="1"/>
    <col min="2306" max="2306" width="8.44140625" style="63" customWidth="1"/>
    <col min="2307" max="2307" width="7.44140625" style="63" customWidth="1"/>
    <col min="2308" max="2308" width="9" style="63" customWidth="1"/>
    <col min="2309" max="2309" width="11.44140625" style="63" customWidth="1"/>
    <col min="2310" max="2310" width="10.44140625" style="63" customWidth="1"/>
    <col min="2311" max="2311" width="11.44140625" style="63" customWidth="1"/>
    <col min="2312" max="2312" width="9.44140625" style="63"/>
    <col min="2313" max="2313" width="11.44140625" style="63" customWidth="1"/>
    <col min="2314" max="2554" width="9.44140625" style="63"/>
    <col min="2555" max="2555" width="6.44140625" style="63" customWidth="1"/>
    <col min="2556" max="2556" width="35.44140625" style="63" customWidth="1"/>
    <col min="2557" max="2557" width="3.44140625" style="63" customWidth="1"/>
    <col min="2558" max="2558" width="9.109375" style="63" customWidth="1"/>
    <col min="2559" max="2559" width="6.44140625" style="63" customWidth="1"/>
    <col min="2560" max="2560" width="4.44140625" style="63" customWidth="1"/>
    <col min="2561" max="2561" width="7.44140625" style="63" customWidth="1"/>
    <col min="2562" max="2562" width="8.44140625" style="63" customWidth="1"/>
    <col min="2563" max="2563" width="7.44140625" style="63" customWidth="1"/>
    <col min="2564" max="2564" width="9" style="63" customWidth="1"/>
    <col min="2565" max="2565" width="11.44140625" style="63" customWidth="1"/>
    <col min="2566" max="2566" width="10.44140625" style="63" customWidth="1"/>
    <col min="2567" max="2567" width="11.44140625" style="63" customWidth="1"/>
    <col min="2568" max="2568" width="9.44140625" style="63"/>
    <col min="2569" max="2569" width="11.44140625" style="63" customWidth="1"/>
    <col min="2570" max="2810" width="9.44140625" style="63"/>
    <col min="2811" max="2811" width="6.44140625" style="63" customWidth="1"/>
    <col min="2812" max="2812" width="35.44140625" style="63" customWidth="1"/>
    <col min="2813" max="2813" width="3.44140625" style="63" customWidth="1"/>
    <col min="2814" max="2814" width="9.109375" style="63" customWidth="1"/>
    <col min="2815" max="2815" width="6.44140625" style="63" customWidth="1"/>
    <col min="2816" max="2816" width="4.44140625" style="63" customWidth="1"/>
    <col min="2817" max="2817" width="7.44140625" style="63" customWidth="1"/>
    <col min="2818" max="2818" width="8.44140625" style="63" customWidth="1"/>
    <col min="2819" max="2819" width="7.44140625" style="63" customWidth="1"/>
    <col min="2820" max="2820" width="9" style="63" customWidth="1"/>
    <col min="2821" max="2821" width="11.44140625" style="63" customWidth="1"/>
    <col min="2822" max="2822" width="10.44140625" style="63" customWidth="1"/>
    <col min="2823" max="2823" width="11.44140625" style="63" customWidth="1"/>
    <col min="2824" max="2824" width="9.44140625" style="63"/>
    <col min="2825" max="2825" width="11.44140625" style="63" customWidth="1"/>
    <col min="2826" max="3066" width="9.44140625" style="63"/>
    <col min="3067" max="3067" width="6.44140625" style="63" customWidth="1"/>
    <col min="3068" max="3068" width="35.44140625" style="63" customWidth="1"/>
    <col min="3069" max="3069" width="3.44140625" style="63" customWidth="1"/>
    <col min="3070" max="3070" width="9.109375" style="63" customWidth="1"/>
    <col min="3071" max="3071" width="6.44140625" style="63" customWidth="1"/>
    <col min="3072" max="3072" width="4.44140625" style="63" customWidth="1"/>
    <col min="3073" max="3073" width="7.44140625" style="63" customWidth="1"/>
    <col min="3074" max="3074" width="8.44140625" style="63" customWidth="1"/>
    <col min="3075" max="3075" width="7.44140625" style="63" customWidth="1"/>
    <col min="3076" max="3076" width="9" style="63" customWidth="1"/>
    <col min="3077" max="3077" width="11.44140625" style="63" customWidth="1"/>
    <col min="3078" max="3078" width="10.44140625" style="63" customWidth="1"/>
    <col min="3079" max="3079" width="11.44140625" style="63" customWidth="1"/>
    <col min="3080" max="3080" width="9.44140625" style="63"/>
    <col min="3081" max="3081" width="11.44140625" style="63" customWidth="1"/>
    <col min="3082" max="3322" width="9.44140625" style="63"/>
    <col min="3323" max="3323" width="6.44140625" style="63" customWidth="1"/>
    <col min="3324" max="3324" width="35.44140625" style="63" customWidth="1"/>
    <col min="3325" max="3325" width="3.44140625" style="63" customWidth="1"/>
    <col min="3326" max="3326" width="9.109375" style="63" customWidth="1"/>
    <col min="3327" max="3327" width="6.44140625" style="63" customWidth="1"/>
    <col min="3328" max="3328" width="4.44140625" style="63" customWidth="1"/>
    <col min="3329" max="3329" width="7.44140625" style="63" customWidth="1"/>
    <col min="3330" max="3330" width="8.44140625" style="63" customWidth="1"/>
    <col min="3331" max="3331" width="7.44140625" style="63" customWidth="1"/>
    <col min="3332" max="3332" width="9" style="63" customWidth="1"/>
    <col min="3333" max="3333" width="11.44140625" style="63" customWidth="1"/>
    <col min="3334" max="3334" width="10.44140625" style="63" customWidth="1"/>
    <col min="3335" max="3335" width="11.44140625" style="63" customWidth="1"/>
    <col min="3336" max="3336" width="9.44140625" style="63"/>
    <col min="3337" max="3337" width="11.44140625" style="63" customWidth="1"/>
    <col min="3338" max="3578" width="9.44140625" style="63"/>
    <col min="3579" max="3579" width="6.44140625" style="63" customWidth="1"/>
    <col min="3580" max="3580" width="35.44140625" style="63" customWidth="1"/>
    <col min="3581" max="3581" width="3.44140625" style="63" customWidth="1"/>
    <col min="3582" max="3582" width="9.109375" style="63" customWidth="1"/>
    <col min="3583" max="3583" width="6.44140625" style="63" customWidth="1"/>
    <col min="3584" max="3584" width="4.44140625" style="63" customWidth="1"/>
    <col min="3585" max="3585" width="7.44140625" style="63" customWidth="1"/>
    <col min="3586" max="3586" width="8.44140625" style="63" customWidth="1"/>
    <col min="3587" max="3587" width="7.44140625" style="63" customWidth="1"/>
    <col min="3588" max="3588" width="9" style="63" customWidth="1"/>
    <col min="3589" max="3589" width="11.44140625" style="63" customWidth="1"/>
    <col min="3590" max="3590" width="10.44140625" style="63" customWidth="1"/>
    <col min="3591" max="3591" width="11.44140625" style="63" customWidth="1"/>
    <col min="3592" max="3592" width="9.44140625" style="63"/>
    <col min="3593" max="3593" width="11.44140625" style="63" customWidth="1"/>
    <col min="3594" max="3834" width="9.44140625" style="63"/>
    <col min="3835" max="3835" width="6.44140625" style="63" customWidth="1"/>
    <col min="3836" max="3836" width="35.44140625" style="63" customWidth="1"/>
    <col min="3837" max="3837" width="3.44140625" style="63" customWidth="1"/>
    <col min="3838" max="3838" width="9.109375" style="63" customWidth="1"/>
    <col min="3839" max="3839" width="6.44140625" style="63" customWidth="1"/>
    <col min="3840" max="3840" width="4.44140625" style="63" customWidth="1"/>
    <col min="3841" max="3841" width="7.44140625" style="63" customWidth="1"/>
    <col min="3842" max="3842" width="8.44140625" style="63" customWidth="1"/>
    <col min="3843" max="3843" width="7.44140625" style="63" customWidth="1"/>
    <col min="3844" max="3844" width="9" style="63" customWidth="1"/>
    <col min="3845" max="3845" width="11.44140625" style="63" customWidth="1"/>
    <col min="3846" max="3846" width="10.44140625" style="63" customWidth="1"/>
    <col min="3847" max="3847" width="11.44140625" style="63" customWidth="1"/>
    <col min="3848" max="3848" width="9.44140625" style="63"/>
    <col min="3849" max="3849" width="11.44140625" style="63" customWidth="1"/>
    <col min="3850" max="4090" width="9.44140625" style="63"/>
    <col min="4091" max="4091" width="6.44140625" style="63" customWidth="1"/>
    <col min="4092" max="4092" width="35.44140625" style="63" customWidth="1"/>
    <col min="4093" max="4093" width="3.44140625" style="63" customWidth="1"/>
    <col min="4094" max="4094" width="9.109375" style="63" customWidth="1"/>
    <col min="4095" max="4095" width="6.44140625" style="63" customWidth="1"/>
    <col min="4096" max="4096" width="4.44140625" style="63" customWidth="1"/>
    <col min="4097" max="4097" width="7.44140625" style="63" customWidth="1"/>
    <col min="4098" max="4098" width="8.44140625" style="63" customWidth="1"/>
    <col min="4099" max="4099" width="7.44140625" style="63" customWidth="1"/>
    <col min="4100" max="4100" width="9" style="63" customWidth="1"/>
    <col min="4101" max="4101" width="11.44140625" style="63" customWidth="1"/>
    <col min="4102" max="4102" width="10.44140625" style="63" customWidth="1"/>
    <col min="4103" max="4103" width="11.44140625" style="63" customWidth="1"/>
    <col min="4104" max="4104" width="9.44140625" style="63"/>
    <col min="4105" max="4105" width="11.44140625" style="63" customWidth="1"/>
    <col min="4106" max="4346" width="9.44140625" style="63"/>
    <col min="4347" max="4347" width="6.44140625" style="63" customWidth="1"/>
    <col min="4348" max="4348" width="35.44140625" style="63" customWidth="1"/>
    <col min="4349" max="4349" width="3.44140625" style="63" customWidth="1"/>
    <col min="4350" max="4350" width="9.109375" style="63" customWidth="1"/>
    <col min="4351" max="4351" width="6.44140625" style="63" customWidth="1"/>
    <col min="4352" max="4352" width="4.44140625" style="63" customWidth="1"/>
    <col min="4353" max="4353" width="7.44140625" style="63" customWidth="1"/>
    <col min="4354" max="4354" width="8.44140625" style="63" customWidth="1"/>
    <col min="4355" max="4355" width="7.44140625" style="63" customWidth="1"/>
    <col min="4356" max="4356" width="9" style="63" customWidth="1"/>
    <col min="4357" max="4357" width="11.44140625" style="63" customWidth="1"/>
    <col min="4358" max="4358" width="10.44140625" style="63" customWidth="1"/>
    <col min="4359" max="4359" width="11.44140625" style="63" customWidth="1"/>
    <col min="4360" max="4360" width="9.44140625" style="63"/>
    <col min="4361" max="4361" width="11.44140625" style="63" customWidth="1"/>
    <col min="4362" max="4602" width="9.44140625" style="63"/>
    <col min="4603" max="4603" width="6.44140625" style="63" customWidth="1"/>
    <col min="4604" max="4604" width="35.44140625" style="63" customWidth="1"/>
    <col min="4605" max="4605" width="3.44140625" style="63" customWidth="1"/>
    <col min="4606" max="4606" width="9.109375" style="63" customWidth="1"/>
    <col min="4607" max="4607" width="6.44140625" style="63" customWidth="1"/>
    <col min="4608" max="4608" width="4.44140625" style="63" customWidth="1"/>
    <col min="4609" max="4609" width="7.44140625" style="63" customWidth="1"/>
    <col min="4610" max="4610" width="8.44140625" style="63" customWidth="1"/>
    <col min="4611" max="4611" width="7.44140625" style="63" customWidth="1"/>
    <col min="4612" max="4612" width="9" style="63" customWidth="1"/>
    <col min="4613" max="4613" width="11.44140625" style="63" customWidth="1"/>
    <col min="4614" max="4614" width="10.44140625" style="63" customWidth="1"/>
    <col min="4615" max="4615" width="11.44140625" style="63" customWidth="1"/>
    <col min="4616" max="4616" width="9.44140625" style="63"/>
    <col min="4617" max="4617" width="11.44140625" style="63" customWidth="1"/>
    <col min="4618" max="4858" width="9.44140625" style="63"/>
    <col min="4859" max="4859" width="6.44140625" style="63" customWidth="1"/>
    <col min="4860" max="4860" width="35.44140625" style="63" customWidth="1"/>
    <col min="4861" max="4861" width="3.44140625" style="63" customWidth="1"/>
    <col min="4862" max="4862" width="9.109375" style="63" customWidth="1"/>
    <col min="4863" max="4863" width="6.44140625" style="63" customWidth="1"/>
    <col min="4864" max="4864" width="4.44140625" style="63" customWidth="1"/>
    <col min="4865" max="4865" width="7.44140625" style="63" customWidth="1"/>
    <col min="4866" max="4866" width="8.44140625" style="63" customWidth="1"/>
    <col min="4867" max="4867" width="7.44140625" style="63" customWidth="1"/>
    <col min="4868" max="4868" width="9" style="63" customWidth="1"/>
    <col min="4869" max="4869" width="11.44140625" style="63" customWidth="1"/>
    <col min="4870" max="4870" width="10.44140625" style="63" customWidth="1"/>
    <col min="4871" max="4871" width="11.44140625" style="63" customWidth="1"/>
    <col min="4872" max="4872" width="9.44140625" style="63"/>
    <col min="4873" max="4873" width="11.44140625" style="63" customWidth="1"/>
    <col min="4874" max="5114" width="9.44140625" style="63"/>
    <col min="5115" max="5115" width="6.44140625" style="63" customWidth="1"/>
    <col min="5116" max="5116" width="35.44140625" style="63" customWidth="1"/>
    <col min="5117" max="5117" width="3.44140625" style="63" customWidth="1"/>
    <col min="5118" max="5118" width="9.109375" style="63" customWidth="1"/>
    <col min="5119" max="5119" width="6.44140625" style="63" customWidth="1"/>
    <col min="5120" max="5120" width="4.44140625" style="63" customWidth="1"/>
    <col min="5121" max="5121" width="7.44140625" style="63" customWidth="1"/>
    <col min="5122" max="5122" width="8.44140625" style="63" customWidth="1"/>
    <col min="5123" max="5123" width="7.44140625" style="63" customWidth="1"/>
    <col min="5124" max="5124" width="9" style="63" customWidth="1"/>
    <col min="5125" max="5125" width="11.44140625" style="63" customWidth="1"/>
    <col min="5126" max="5126" width="10.44140625" style="63" customWidth="1"/>
    <col min="5127" max="5127" width="11.44140625" style="63" customWidth="1"/>
    <col min="5128" max="5128" width="9.44140625" style="63"/>
    <col min="5129" max="5129" width="11.44140625" style="63" customWidth="1"/>
    <col min="5130" max="5370" width="9.44140625" style="63"/>
    <col min="5371" max="5371" width="6.44140625" style="63" customWidth="1"/>
    <col min="5372" max="5372" width="35.44140625" style="63" customWidth="1"/>
    <col min="5373" max="5373" width="3.44140625" style="63" customWidth="1"/>
    <col min="5374" max="5374" width="9.109375" style="63" customWidth="1"/>
    <col min="5375" max="5375" width="6.44140625" style="63" customWidth="1"/>
    <col min="5376" max="5376" width="4.44140625" style="63" customWidth="1"/>
    <col min="5377" max="5377" width="7.44140625" style="63" customWidth="1"/>
    <col min="5378" max="5378" width="8.44140625" style="63" customWidth="1"/>
    <col min="5379" max="5379" width="7.44140625" style="63" customWidth="1"/>
    <col min="5380" max="5380" width="9" style="63" customWidth="1"/>
    <col min="5381" max="5381" width="11.44140625" style="63" customWidth="1"/>
    <col min="5382" max="5382" width="10.44140625" style="63" customWidth="1"/>
    <col min="5383" max="5383" width="11.44140625" style="63" customWidth="1"/>
    <col min="5384" max="5384" width="9.44140625" style="63"/>
    <col min="5385" max="5385" width="11.44140625" style="63" customWidth="1"/>
    <col min="5386" max="5626" width="9.44140625" style="63"/>
    <col min="5627" max="5627" width="6.44140625" style="63" customWidth="1"/>
    <col min="5628" max="5628" width="35.44140625" style="63" customWidth="1"/>
    <col min="5629" max="5629" width="3.44140625" style="63" customWidth="1"/>
    <col min="5630" max="5630" width="9.109375" style="63" customWidth="1"/>
    <col min="5631" max="5631" width="6.44140625" style="63" customWidth="1"/>
    <col min="5632" max="5632" width="4.44140625" style="63" customWidth="1"/>
    <col min="5633" max="5633" width="7.44140625" style="63" customWidth="1"/>
    <col min="5634" max="5634" width="8.44140625" style="63" customWidth="1"/>
    <col min="5635" max="5635" width="7.44140625" style="63" customWidth="1"/>
    <col min="5636" max="5636" width="9" style="63" customWidth="1"/>
    <col min="5637" max="5637" width="11.44140625" style="63" customWidth="1"/>
    <col min="5638" max="5638" width="10.44140625" style="63" customWidth="1"/>
    <col min="5639" max="5639" width="11.44140625" style="63" customWidth="1"/>
    <col min="5640" max="5640" width="9.44140625" style="63"/>
    <col min="5641" max="5641" width="11.44140625" style="63" customWidth="1"/>
    <col min="5642" max="5882" width="9.44140625" style="63"/>
    <col min="5883" max="5883" width="6.44140625" style="63" customWidth="1"/>
    <col min="5884" max="5884" width="35.44140625" style="63" customWidth="1"/>
    <col min="5885" max="5885" width="3.44140625" style="63" customWidth="1"/>
    <col min="5886" max="5886" width="9.109375" style="63" customWidth="1"/>
    <col min="5887" max="5887" width="6.44140625" style="63" customWidth="1"/>
    <col min="5888" max="5888" width="4.44140625" style="63" customWidth="1"/>
    <col min="5889" max="5889" width="7.44140625" style="63" customWidth="1"/>
    <col min="5890" max="5890" width="8.44140625" style="63" customWidth="1"/>
    <col min="5891" max="5891" width="7.44140625" style="63" customWidth="1"/>
    <col min="5892" max="5892" width="9" style="63" customWidth="1"/>
    <col min="5893" max="5893" width="11.44140625" style="63" customWidth="1"/>
    <col min="5894" max="5894" width="10.44140625" style="63" customWidth="1"/>
    <col min="5895" max="5895" width="11.44140625" style="63" customWidth="1"/>
    <col min="5896" max="5896" width="9.44140625" style="63"/>
    <col min="5897" max="5897" width="11.44140625" style="63" customWidth="1"/>
    <col min="5898" max="6138" width="9.44140625" style="63"/>
    <col min="6139" max="6139" width="6.44140625" style="63" customWidth="1"/>
    <col min="6140" max="6140" width="35.44140625" style="63" customWidth="1"/>
    <col min="6141" max="6141" width="3.44140625" style="63" customWidth="1"/>
    <col min="6142" max="6142" width="9.109375" style="63" customWidth="1"/>
    <col min="6143" max="6143" width="6.44140625" style="63" customWidth="1"/>
    <col min="6144" max="6144" width="4.44140625" style="63" customWidth="1"/>
    <col min="6145" max="6145" width="7.44140625" style="63" customWidth="1"/>
    <col min="6146" max="6146" width="8.44140625" style="63" customWidth="1"/>
    <col min="6147" max="6147" width="7.44140625" style="63" customWidth="1"/>
    <col min="6148" max="6148" width="9" style="63" customWidth="1"/>
    <col min="6149" max="6149" width="11.44140625" style="63" customWidth="1"/>
    <col min="6150" max="6150" width="10.44140625" style="63" customWidth="1"/>
    <col min="6151" max="6151" width="11.44140625" style="63" customWidth="1"/>
    <col min="6152" max="6152" width="9.44140625" style="63"/>
    <col min="6153" max="6153" width="11.44140625" style="63" customWidth="1"/>
    <col min="6154" max="6394" width="9.44140625" style="63"/>
    <col min="6395" max="6395" width="6.44140625" style="63" customWidth="1"/>
    <col min="6396" max="6396" width="35.44140625" style="63" customWidth="1"/>
    <col min="6397" max="6397" width="3.44140625" style="63" customWidth="1"/>
    <col min="6398" max="6398" width="9.109375" style="63" customWidth="1"/>
    <col min="6399" max="6399" width="6.44140625" style="63" customWidth="1"/>
    <col min="6400" max="6400" width="4.44140625" style="63" customWidth="1"/>
    <col min="6401" max="6401" width="7.44140625" style="63" customWidth="1"/>
    <col min="6402" max="6402" width="8.44140625" style="63" customWidth="1"/>
    <col min="6403" max="6403" width="7.44140625" style="63" customWidth="1"/>
    <col min="6404" max="6404" width="9" style="63" customWidth="1"/>
    <col min="6405" max="6405" width="11.44140625" style="63" customWidth="1"/>
    <col min="6406" max="6406" width="10.44140625" style="63" customWidth="1"/>
    <col min="6407" max="6407" width="11.44140625" style="63" customWidth="1"/>
    <col min="6408" max="6408" width="9.44140625" style="63"/>
    <col min="6409" max="6409" width="11.44140625" style="63" customWidth="1"/>
    <col min="6410" max="6650" width="9.44140625" style="63"/>
    <col min="6651" max="6651" width="6.44140625" style="63" customWidth="1"/>
    <col min="6652" max="6652" width="35.44140625" style="63" customWidth="1"/>
    <col min="6653" max="6653" width="3.44140625" style="63" customWidth="1"/>
    <col min="6654" max="6654" width="9.109375" style="63" customWidth="1"/>
    <col min="6655" max="6655" width="6.44140625" style="63" customWidth="1"/>
    <col min="6656" max="6656" width="4.44140625" style="63" customWidth="1"/>
    <col min="6657" max="6657" width="7.44140625" style="63" customWidth="1"/>
    <col min="6658" max="6658" width="8.44140625" style="63" customWidth="1"/>
    <col min="6659" max="6659" width="7.44140625" style="63" customWidth="1"/>
    <col min="6660" max="6660" width="9" style="63" customWidth="1"/>
    <col min="6661" max="6661" width="11.44140625" style="63" customWidth="1"/>
    <col min="6662" max="6662" width="10.44140625" style="63" customWidth="1"/>
    <col min="6663" max="6663" width="11.44140625" style="63" customWidth="1"/>
    <col min="6664" max="6664" width="9.44140625" style="63"/>
    <col min="6665" max="6665" width="11.44140625" style="63" customWidth="1"/>
    <col min="6666" max="6906" width="9.44140625" style="63"/>
    <col min="6907" max="6907" width="6.44140625" style="63" customWidth="1"/>
    <col min="6908" max="6908" width="35.44140625" style="63" customWidth="1"/>
    <col min="6909" max="6909" width="3.44140625" style="63" customWidth="1"/>
    <col min="6910" max="6910" width="9.109375" style="63" customWidth="1"/>
    <col min="6911" max="6911" width="6.44140625" style="63" customWidth="1"/>
    <col min="6912" max="6912" width="4.44140625" style="63" customWidth="1"/>
    <col min="6913" max="6913" width="7.44140625" style="63" customWidth="1"/>
    <col min="6914" max="6914" width="8.44140625" style="63" customWidth="1"/>
    <col min="6915" max="6915" width="7.44140625" style="63" customWidth="1"/>
    <col min="6916" max="6916" width="9" style="63" customWidth="1"/>
    <col min="6917" max="6917" width="11.44140625" style="63" customWidth="1"/>
    <col min="6918" max="6918" width="10.44140625" style="63" customWidth="1"/>
    <col min="6919" max="6919" width="11.44140625" style="63" customWidth="1"/>
    <col min="6920" max="6920" width="9.44140625" style="63"/>
    <col min="6921" max="6921" width="11.44140625" style="63" customWidth="1"/>
    <col min="6922" max="7162" width="9.44140625" style="63"/>
    <col min="7163" max="7163" width="6.44140625" style="63" customWidth="1"/>
    <col min="7164" max="7164" width="35.44140625" style="63" customWidth="1"/>
    <col min="7165" max="7165" width="3.44140625" style="63" customWidth="1"/>
    <col min="7166" max="7166" width="9.109375" style="63" customWidth="1"/>
    <col min="7167" max="7167" width="6.44140625" style="63" customWidth="1"/>
    <col min="7168" max="7168" width="4.44140625" style="63" customWidth="1"/>
    <col min="7169" max="7169" width="7.44140625" style="63" customWidth="1"/>
    <col min="7170" max="7170" width="8.44140625" style="63" customWidth="1"/>
    <col min="7171" max="7171" width="7.44140625" style="63" customWidth="1"/>
    <col min="7172" max="7172" width="9" style="63" customWidth="1"/>
    <col min="7173" max="7173" width="11.44140625" style="63" customWidth="1"/>
    <col min="7174" max="7174" width="10.44140625" style="63" customWidth="1"/>
    <col min="7175" max="7175" width="11.44140625" style="63" customWidth="1"/>
    <col min="7176" max="7176" width="9.44140625" style="63"/>
    <col min="7177" max="7177" width="11.44140625" style="63" customWidth="1"/>
    <col min="7178" max="7418" width="9.44140625" style="63"/>
    <col min="7419" max="7419" width="6.44140625" style="63" customWidth="1"/>
    <col min="7420" max="7420" width="35.44140625" style="63" customWidth="1"/>
    <col min="7421" max="7421" width="3.44140625" style="63" customWidth="1"/>
    <col min="7422" max="7422" width="9.109375" style="63" customWidth="1"/>
    <col min="7423" max="7423" width="6.44140625" style="63" customWidth="1"/>
    <col min="7424" max="7424" width="4.44140625" style="63" customWidth="1"/>
    <col min="7425" max="7425" width="7.44140625" style="63" customWidth="1"/>
    <col min="7426" max="7426" width="8.44140625" style="63" customWidth="1"/>
    <col min="7427" max="7427" width="7.44140625" style="63" customWidth="1"/>
    <col min="7428" max="7428" width="9" style="63" customWidth="1"/>
    <col min="7429" max="7429" width="11.44140625" style="63" customWidth="1"/>
    <col min="7430" max="7430" width="10.44140625" style="63" customWidth="1"/>
    <col min="7431" max="7431" width="11.44140625" style="63" customWidth="1"/>
    <col min="7432" max="7432" width="9.44140625" style="63"/>
    <col min="7433" max="7433" width="11.44140625" style="63" customWidth="1"/>
    <col min="7434" max="7674" width="9.44140625" style="63"/>
    <col min="7675" max="7675" width="6.44140625" style="63" customWidth="1"/>
    <col min="7676" max="7676" width="35.44140625" style="63" customWidth="1"/>
    <col min="7677" max="7677" width="3.44140625" style="63" customWidth="1"/>
    <col min="7678" max="7678" width="9.109375" style="63" customWidth="1"/>
    <col min="7679" max="7679" width="6.44140625" style="63" customWidth="1"/>
    <col min="7680" max="7680" width="4.44140625" style="63" customWidth="1"/>
    <col min="7681" max="7681" width="7.44140625" style="63" customWidth="1"/>
    <col min="7682" max="7682" width="8.44140625" style="63" customWidth="1"/>
    <col min="7683" max="7683" width="7.44140625" style="63" customWidth="1"/>
    <col min="7684" max="7684" width="9" style="63" customWidth="1"/>
    <col min="7685" max="7685" width="11.44140625" style="63" customWidth="1"/>
    <col min="7686" max="7686" width="10.44140625" style="63" customWidth="1"/>
    <col min="7687" max="7687" width="11.44140625" style="63" customWidth="1"/>
    <col min="7688" max="7688" width="9.44140625" style="63"/>
    <col min="7689" max="7689" width="11.44140625" style="63" customWidth="1"/>
    <col min="7690" max="7930" width="9.44140625" style="63"/>
    <col min="7931" max="7931" width="6.44140625" style="63" customWidth="1"/>
    <col min="7932" max="7932" width="35.44140625" style="63" customWidth="1"/>
    <col min="7933" max="7933" width="3.44140625" style="63" customWidth="1"/>
    <col min="7934" max="7934" width="9.109375" style="63" customWidth="1"/>
    <col min="7935" max="7935" width="6.44140625" style="63" customWidth="1"/>
    <col min="7936" max="7936" width="4.44140625" style="63" customWidth="1"/>
    <col min="7937" max="7937" width="7.44140625" style="63" customWidth="1"/>
    <col min="7938" max="7938" width="8.44140625" style="63" customWidth="1"/>
    <col min="7939" max="7939" width="7.44140625" style="63" customWidth="1"/>
    <col min="7940" max="7940" width="9" style="63" customWidth="1"/>
    <col min="7941" max="7941" width="11.44140625" style="63" customWidth="1"/>
    <col min="7942" max="7942" width="10.44140625" style="63" customWidth="1"/>
    <col min="7943" max="7943" width="11.44140625" style="63" customWidth="1"/>
    <col min="7944" max="7944" width="9.44140625" style="63"/>
    <col min="7945" max="7945" width="11.44140625" style="63" customWidth="1"/>
    <col min="7946" max="8186" width="9.44140625" style="63"/>
    <col min="8187" max="8187" width="6.44140625" style="63" customWidth="1"/>
    <col min="8188" max="8188" width="35.44140625" style="63" customWidth="1"/>
    <col min="8189" max="8189" width="3.44140625" style="63" customWidth="1"/>
    <col min="8190" max="8190" width="9.109375" style="63" customWidth="1"/>
    <col min="8191" max="8191" width="6.44140625" style="63" customWidth="1"/>
    <col min="8192" max="8192" width="4.44140625" style="63" customWidth="1"/>
    <col min="8193" max="8193" width="7.44140625" style="63" customWidth="1"/>
    <col min="8194" max="8194" width="8.44140625" style="63" customWidth="1"/>
    <col min="8195" max="8195" width="7.44140625" style="63" customWidth="1"/>
    <col min="8196" max="8196" width="9" style="63" customWidth="1"/>
    <col min="8197" max="8197" width="11.44140625" style="63" customWidth="1"/>
    <col min="8198" max="8198" width="10.44140625" style="63" customWidth="1"/>
    <col min="8199" max="8199" width="11.44140625" style="63" customWidth="1"/>
    <col min="8200" max="8200" width="9.44140625" style="63"/>
    <col min="8201" max="8201" width="11.44140625" style="63" customWidth="1"/>
    <col min="8202" max="8442" width="9.44140625" style="63"/>
    <col min="8443" max="8443" width="6.44140625" style="63" customWidth="1"/>
    <col min="8444" max="8444" width="35.44140625" style="63" customWidth="1"/>
    <col min="8445" max="8445" width="3.44140625" style="63" customWidth="1"/>
    <col min="8446" max="8446" width="9.109375" style="63" customWidth="1"/>
    <col min="8447" max="8447" width="6.44140625" style="63" customWidth="1"/>
    <col min="8448" max="8448" width="4.44140625" style="63" customWidth="1"/>
    <col min="8449" max="8449" width="7.44140625" style="63" customWidth="1"/>
    <col min="8450" max="8450" width="8.44140625" style="63" customWidth="1"/>
    <col min="8451" max="8451" width="7.44140625" style="63" customWidth="1"/>
    <col min="8452" max="8452" width="9" style="63" customWidth="1"/>
    <col min="8453" max="8453" width="11.44140625" style="63" customWidth="1"/>
    <col min="8454" max="8454" width="10.44140625" style="63" customWidth="1"/>
    <col min="8455" max="8455" width="11.44140625" style="63" customWidth="1"/>
    <col min="8456" max="8456" width="9.44140625" style="63"/>
    <col min="8457" max="8457" width="11.44140625" style="63" customWidth="1"/>
    <col min="8458" max="8698" width="9.44140625" style="63"/>
    <col min="8699" max="8699" width="6.44140625" style="63" customWidth="1"/>
    <col min="8700" max="8700" width="35.44140625" style="63" customWidth="1"/>
    <col min="8701" max="8701" width="3.44140625" style="63" customWidth="1"/>
    <col min="8702" max="8702" width="9.109375" style="63" customWidth="1"/>
    <col min="8703" max="8703" width="6.44140625" style="63" customWidth="1"/>
    <col min="8704" max="8704" width="4.44140625" style="63" customWidth="1"/>
    <col min="8705" max="8705" width="7.44140625" style="63" customWidth="1"/>
    <col min="8706" max="8706" width="8.44140625" style="63" customWidth="1"/>
    <col min="8707" max="8707" width="7.44140625" style="63" customWidth="1"/>
    <col min="8708" max="8708" width="9" style="63" customWidth="1"/>
    <col min="8709" max="8709" width="11.44140625" style="63" customWidth="1"/>
    <col min="8710" max="8710" width="10.44140625" style="63" customWidth="1"/>
    <col min="8711" max="8711" width="11.44140625" style="63" customWidth="1"/>
    <col min="8712" max="8712" width="9.44140625" style="63"/>
    <col min="8713" max="8713" width="11.44140625" style="63" customWidth="1"/>
    <col min="8714" max="8954" width="9.44140625" style="63"/>
    <col min="8955" max="8955" width="6.44140625" style="63" customWidth="1"/>
    <col min="8956" max="8956" width="35.44140625" style="63" customWidth="1"/>
    <col min="8957" max="8957" width="3.44140625" style="63" customWidth="1"/>
    <col min="8958" max="8958" width="9.109375" style="63" customWidth="1"/>
    <col min="8959" max="8959" width="6.44140625" style="63" customWidth="1"/>
    <col min="8960" max="8960" width="4.44140625" style="63" customWidth="1"/>
    <col min="8961" max="8961" width="7.44140625" style="63" customWidth="1"/>
    <col min="8962" max="8962" width="8.44140625" style="63" customWidth="1"/>
    <col min="8963" max="8963" width="7.44140625" style="63" customWidth="1"/>
    <col min="8964" max="8964" width="9" style="63" customWidth="1"/>
    <col min="8965" max="8965" width="11.44140625" style="63" customWidth="1"/>
    <col min="8966" max="8966" width="10.44140625" style="63" customWidth="1"/>
    <col min="8967" max="8967" width="11.44140625" style="63" customWidth="1"/>
    <col min="8968" max="8968" width="9.44140625" style="63"/>
    <col min="8969" max="8969" width="11.44140625" style="63" customWidth="1"/>
    <col min="8970" max="9210" width="9.44140625" style="63"/>
    <col min="9211" max="9211" width="6.44140625" style="63" customWidth="1"/>
    <col min="9212" max="9212" width="35.44140625" style="63" customWidth="1"/>
    <col min="9213" max="9213" width="3.44140625" style="63" customWidth="1"/>
    <col min="9214" max="9214" width="9.109375" style="63" customWidth="1"/>
    <col min="9215" max="9215" width="6.44140625" style="63" customWidth="1"/>
    <col min="9216" max="9216" width="4.44140625" style="63" customWidth="1"/>
    <col min="9217" max="9217" width="7.44140625" style="63" customWidth="1"/>
    <col min="9218" max="9218" width="8.44140625" style="63" customWidth="1"/>
    <col min="9219" max="9219" width="7.44140625" style="63" customWidth="1"/>
    <col min="9220" max="9220" width="9" style="63" customWidth="1"/>
    <col min="9221" max="9221" width="11.44140625" style="63" customWidth="1"/>
    <col min="9222" max="9222" width="10.44140625" style="63" customWidth="1"/>
    <col min="9223" max="9223" width="11.44140625" style="63" customWidth="1"/>
    <col min="9224" max="9224" width="9.44140625" style="63"/>
    <col min="9225" max="9225" width="11.44140625" style="63" customWidth="1"/>
    <col min="9226" max="9466" width="9.44140625" style="63"/>
    <col min="9467" max="9467" width="6.44140625" style="63" customWidth="1"/>
    <col min="9468" max="9468" width="35.44140625" style="63" customWidth="1"/>
    <col min="9469" max="9469" width="3.44140625" style="63" customWidth="1"/>
    <col min="9470" max="9470" width="9.109375" style="63" customWidth="1"/>
    <col min="9471" max="9471" width="6.44140625" style="63" customWidth="1"/>
    <col min="9472" max="9472" width="4.44140625" style="63" customWidth="1"/>
    <col min="9473" max="9473" width="7.44140625" style="63" customWidth="1"/>
    <col min="9474" max="9474" width="8.44140625" style="63" customWidth="1"/>
    <col min="9475" max="9475" width="7.44140625" style="63" customWidth="1"/>
    <col min="9476" max="9476" width="9" style="63" customWidth="1"/>
    <col min="9477" max="9477" width="11.44140625" style="63" customWidth="1"/>
    <col min="9478" max="9478" width="10.44140625" style="63" customWidth="1"/>
    <col min="9479" max="9479" width="11.44140625" style="63" customWidth="1"/>
    <col min="9480" max="9480" width="9.44140625" style="63"/>
    <col min="9481" max="9481" width="11.44140625" style="63" customWidth="1"/>
    <col min="9482" max="9722" width="9.44140625" style="63"/>
    <col min="9723" max="9723" width="6.44140625" style="63" customWidth="1"/>
    <col min="9724" max="9724" width="35.44140625" style="63" customWidth="1"/>
    <col min="9725" max="9725" width="3.44140625" style="63" customWidth="1"/>
    <col min="9726" max="9726" width="9.109375" style="63" customWidth="1"/>
    <col min="9727" max="9727" width="6.44140625" style="63" customWidth="1"/>
    <col min="9728" max="9728" width="4.44140625" style="63" customWidth="1"/>
    <col min="9729" max="9729" width="7.44140625" style="63" customWidth="1"/>
    <col min="9730" max="9730" width="8.44140625" style="63" customWidth="1"/>
    <col min="9731" max="9731" width="7.44140625" style="63" customWidth="1"/>
    <col min="9732" max="9732" width="9" style="63" customWidth="1"/>
    <col min="9733" max="9733" width="11.44140625" style="63" customWidth="1"/>
    <col min="9734" max="9734" width="10.44140625" style="63" customWidth="1"/>
    <col min="9735" max="9735" width="11.44140625" style="63" customWidth="1"/>
    <col min="9736" max="9736" width="9.44140625" style="63"/>
    <col min="9737" max="9737" width="11.44140625" style="63" customWidth="1"/>
    <col min="9738" max="9978" width="9.44140625" style="63"/>
    <col min="9979" max="9979" width="6.44140625" style="63" customWidth="1"/>
    <col min="9980" max="9980" width="35.44140625" style="63" customWidth="1"/>
    <col min="9981" max="9981" width="3.44140625" style="63" customWidth="1"/>
    <col min="9982" max="9982" width="9.109375" style="63" customWidth="1"/>
    <col min="9983" max="9983" width="6.44140625" style="63" customWidth="1"/>
    <col min="9984" max="9984" width="4.44140625" style="63" customWidth="1"/>
    <col min="9985" max="9985" width="7.44140625" style="63" customWidth="1"/>
    <col min="9986" max="9986" width="8.44140625" style="63" customWidth="1"/>
    <col min="9987" max="9987" width="7.44140625" style="63" customWidth="1"/>
    <col min="9988" max="9988" width="9" style="63" customWidth="1"/>
    <col min="9989" max="9989" width="11.44140625" style="63" customWidth="1"/>
    <col min="9990" max="9990" width="10.44140625" style="63" customWidth="1"/>
    <col min="9991" max="9991" width="11.44140625" style="63" customWidth="1"/>
    <col min="9992" max="9992" width="9.44140625" style="63"/>
    <col min="9993" max="9993" width="11.44140625" style="63" customWidth="1"/>
    <col min="9994" max="10234" width="9.44140625" style="63"/>
    <col min="10235" max="10235" width="6.44140625" style="63" customWidth="1"/>
    <col min="10236" max="10236" width="35.44140625" style="63" customWidth="1"/>
    <col min="10237" max="10237" width="3.44140625" style="63" customWidth="1"/>
    <col min="10238" max="10238" width="9.109375" style="63" customWidth="1"/>
    <col min="10239" max="10239" width="6.44140625" style="63" customWidth="1"/>
    <col min="10240" max="10240" width="4.44140625" style="63" customWidth="1"/>
    <col min="10241" max="10241" width="7.44140625" style="63" customWidth="1"/>
    <col min="10242" max="10242" width="8.44140625" style="63" customWidth="1"/>
    <col min="10243" max="10243" width="7.44140625" style="63" customWidth="1"/>
    <col min="10244" max="10244" width="9" style="63" customWidth="1"/>
    <col min="10245" max="10245" width="11.44140625" style="63" customWidth="1"/>
    <col min="10246" max="10246" width="10.44140625" style="63" customWidth="1"/>
    <col min="10247" max="10247" width="11.44140625" style="63" customWidth="1"/>
    <col min="10248" max="10248" width="9.44140625" style="63"/>
    <col min="10249" max="10249" width="11.44140625" style="63" customWidth="1"/>
    <col min="10250" max="10490" width="9.44140625" style="63"/>
    <col min="10491" max="10491" width="6.44140625" style="63" customWidth="1"/>
    <col min="10492" max="10492" width="35.44140625" style="63" customWidth="1"/>
    <col min="10493" max="10493" width="3.44140625" style="63" customWidth="1"/>
    <col min="10494" max="10494" width="9.109375" style="63" customWidth="1"/>
    <col min="10495" max="10495" width="6.44140625" style="63" customWidth="1"/>
    <col min="10496" max="10496" width="4.44140625" style="63" customWidth="1"/>
    <col min="10497" max="10497" width="7.44140625" style="63" customWidth="1"/>
    <col min="10498" max="10498" width="8.44140625" style="63" customWidth="1"/>
    <col min="10499" max="10499" width="7.44140625" style="63" customWidth="1"/>
    <col min="10500" max="10500" width="9" style="63" customWidth="1"/>
    <col min="10501" max="10501" width="11.44140625" style="63" customWidth="1"/>
    <col min="10502" max="10502" width="10.44140625" style="63" customWidth="1"/>
    <col min="10503" max="10503" width="11.44140625" style="63" customWidth="1"/>
    <col min="10504" max="10504" width="9.44140625" style="63"/>
    <col min="10505" max="10505" width="11.44140625" style="63" customWidth="1"/>
    <col min="10506" max="10746" width="9.44140625" style="63"/>
    <col min="10747" max="10747" width="6.44140625" style="63" customWidth="1"/>
    <col min="10748" max="10748" width="35.44140625" style="63" customWidth="1"/>
    <col min="10749" max="10749" width="3.44140625" style="63" customWidth="1"/>
    <col min="10750" max="10750" width="9.109375" style="63" customWidth="1"/>
    <col min="10751" max="10751" width="6.44140625" style="63" customWidth="1"/>
    <col min="10752" max="10752" width="4.44140625" style="63" customWidth="1"/>
    <col min="10753" max="10753" width="7.44140625" style="63" customWidth="1"/>
    <col min="10754" max="10754" width="8.44140625" style="63" customWidth="1"/>
    <col min="10755" max="10755" width="7.44140625" style="63" customWidth="1"/>
    <col min="10756" max="10756" width="9" style="63" customWidth="1"/>
    <col min="10757" max="10757" width="11.44140625" style="63" customWidth="1"/>
    <col min="10758" max="10758" width="10.44140625" style="63" customWidth="1"/>
    <col min="10759" max="10759" width="11.44140625" style="63" customWidth="1"/>
    <col min="10760" max="10760" width="9.44140625" style="63"/>
    <col min="10761" max="10761" width="11.44140625" style="63" customWidth="1"/>
    <col min="10762" max="11002" width="9.44140625" style="63"/>
    <col min="11003" max="11003" width="6.44140625" style="63" customWidth="1"/>
    <col min="11004" max="11004" width="35.44140625" style="63" customWidth="1"/>
    <col min="11005" max="11005" width="3.44140625" style="63" customWidth="1"/>
    <col min="11006" max="11006" width="9.109375" style="63" customWidth="1"/>
    <col min="11007" max="11007" width="6.44140625" style="63" customWidth="1"/>
    <col min="11008" max="11008" width="4.44140625" style="63" customWidth="1"/>
    <col min="11009" max="11009" width="7.44140625" style="63" customWidth="1"/>
    <col min="11010" max="11010" width="8.44140625" style="63" customWidth="1"/>
    <col min="11011" max="11011" width="7.44140625" style="63" customWidth="1"/>
    <col min="11012" max="11012" width="9" style="63" customWidth="1"/>
    <col min="11013" max="11013" width="11.44140625" style="63" customWidth="1"/>
    <col min="11014" max="11014" width="10.44140625" style="63" customWidth="1"/>
    <col min="11015" max="11015" width="11.44140625" style="63" customWidth="1"/>
    <col min="11016" max="11016" width="9.44140625" style="63"/>
    <col min="11017" max="11017" width="11.44140625" style="63" customWidth="1"/>
    <col min="11018" max="11258" width="9.44140625" style="63"/>
    <col min="11259" max="11259" width="6.44140625" style="63" customWidth="1"/>
    <col min="11260" max="11260" width="35.44140625" style="63" customWidth="1"/>
    <col min="11261" max="11261" width="3.44140625" style="63" customWidth="1"/>
    <col min="11262" max="11262" width="9.109375" style="63" customWidth="1"/>
    <col min="11263" max="11263" width="6.44140625" style="63" customWidth="1"/>
    <col min="11264" max="11264" width="4.44140625" style="63" customWidth="1"/>
    <col min="11265" max="11265" width="7.44140625" style="63" customWidth="1"/>
    <col min="11266" max="11266" width="8.44140625" style="63" customWidth="1"/>
    <col min="11267" max="11267" width="7.44140625" style="63" customWidth="1"/>
    <col min="11268" max="11268" width="9" style="63" customWidth="1"/>
    <col min="11269" max="11269" width="11.44140625" style="63" customWidth="1"/>
    <col min="11270" max="11270" width="10.44140625" style="63" customWidth="1"/>
    <col min="11271" max="11271" width="11.44140625" style="63" customWidth="1"/>
    <col min="11272" max="11272" width="9.44140625" style="63"/>
    <col min="11273" max="11273" width="11.44140625" style="63" customWidth="1"/>
    <col min="11274" max="11514" width="9.44140625" style="63"/>
    <col min="11515" max="11515" width="6.44140625" style="63" customWidth="1"/>
    <col min="11516" max="11516" width="35.44140625" style="63" customWidth="1"/>
    <col min="11517" max="11517" width="3.44140625" style="63" customWidth="1"/>
    <col min="11518" max="11518" width="9.109375" style="63" customWidth="1"/>
    <col min="11519" max="11519" width="6.44140625" style="63" customWidth="1"/>
    <col min="11520" max="11520" width="4.44140625" style="63" customWidth="1"/>
    <col min="11521" max="11521" width="7.44140625" style="63" customWidth="1"/>
    <col min="11522" max="11522" width="8.44140625" style="63" customWidth="1"/>
    <col min="11523" max="11523" width="7.44140625" style="63" customWidth="1"/>
    <col min="11524" max="11524" width="9" style="63" customWidth="1"/>
    <col min="11525" max="11525" width="11.44140625" style="63" customWidth="1"/>
    <col min="11526" max="11526" width="10.44140625" style="63" customWidth="1"/>
    <col min="11527" max="11527" width="11.44140625" style="63" customWidth="1"/>
    <col min="11528" max="11528" width="9.44140625" style="63"/>
    <col min="11529" max="11529" width="11.44140625" style="63" customWidth="1"/>
    <col min="11530" max="11770" width="9.44140625" style="63"/>
    <col min="11771" max="11771" width="6.44140625" style="63" customWidth="1"/>
    <col min="11772" max="11772" width="35.44140625" style="63" customWidth="1"/>
    <col min="11773" max="11773" width="3.44140625" style="63" customWidth="1"/>
    <col min="11774" max="11774" width="9.109375" style="63" customWidth="1"/>
    <col min="11775" max="11775" width="6.44140625" style="63" customWidth="1"/>
    <col min="11776" max="11776" width="4.44140625" style="63" customWidth="1"/>
    <col min="11777" max="11777" width="7.44140625" style="63" customWidth="1"/>
    <col min="11778" max="11778" width="8.44140625" style="63" customWidth="1"/>
    <col min="11779" max="11779" width="7.44140625" style="63" customWidth="1"/>
    <col min="11780" max="11780" width="9" style="63" customWidth="1"/>
    <col min="11781" max="11781" width="11.44140625" style="63" customWidth="1"/>
    <col min="11782" max="11782" width="10.44140625" style="63" customWidth="1"/>
    <col min="11783" max="11783" width="11.44140625" style="63" customWidth="1"/>
    <col min="11784" max="11784" width="9.44140625" style="63"/>
    <col min="11785" max="11785" width="11.44140625" style="63" customWidth="1"/>
    <col min="11786" max="12026" width="9.44140625" style="63"/>
    <col min="12027" max="12027" width="6.44140625" style="63" customWidth="1"/>
    <col min="12028" max="12028" width="35.44140625" style="63" customWidth="1"/>
    <col min="12029" max="12029" width="3.44140625" style="63" customWidth="1"/>
    <col min="12030" max="12030" width="9.109375" style="63" customWidth="1"/>
    <col min="12031" max="12031" width="6.44140625" style="63" customWidth="1"/>
    <col min="12032" max="12032" width="4.44140625" style="63" customWidth="1"/>
    <col min="12033" max="12033" width="7.44140625" style="63" customWidth="1"/>
    <col min="12034" max="12034" width="8.44140625" style="63" customWidth="1"/>
    <col min="12035" max="12035" width="7.44140625" style="63" customWidth="1"/>
    <col min="12036" max="12036" width="9" style="63" customWidth="1"/>
    <col min="12037" max="12037" width="11.44140625" style="63" customWidth="1"/>
    <col min="12038" max="12038" width="10.44140625" style="63" customWidth="1"/>
    <col min="12039" max="12039" width="11.44140625" style="63" customWidth="1"/>
    <col min="12040" max="12040" width="9.44140625" style="63"/>
    <col min="12041" max="12041" width="11.44140625" style="63" customWidth="1"/>
    <col min="12042" max="12282" width="9.44140625" style="63"/>
    <col min="12283" max="12283" width="6.44140625" style="63" customWidth="1"/>
    <col min="12284" max="12284" width="35.44140625" style="63" customWidth="1"/>
    <col min="12285" max="12285" width="3.44140625" style="63" customWidth="1"/>
    <col min="12286" max="12286" width="9.109375" style="63" customWidth="1"/>
    <col min="12287" max="12287" width="6.44140625" style="63" customWidth="1"/>
    <col min="12288" max="12288" width="4.44140625" style="63" customWidth="1"/>
    <col min="12289" max="12289" width="7.44140625" style="63" customWidth="1"/>
    <col min="12290" max="12290" width="8.44140625" style="63" customWidth="1"/>
    <col min="12291" max="12291" width="7.44140625" style="63" customWidth="1"/>
    <col min="12292" max="12292" width="9" style="63" customWidth="1"/>
    <col min="12293" max="12293" width="11.44140625" style="63" customWidth="1"/>
    <col min="12294" max="12294" width="10.44140625" style="63" customWidth="1"/>
    <col min="12295" max="12295" width="11.44140625" style="63" customWidth="1"/>
    <col min="12296" max="12296" width="9.44140625" style="63"/>
    <col min="12297" max="12297" width="11.44140625" style="63" customWidth="1"/>
    <col min="12298" max="12538" width="9.44140625" style="63"/>
    <col min="12539" max="12539" width="6.44140625" style="63" customWidth="1"/>
    <col min="12540" max="12540" width="35.44140625" style="63" customWidth="1"/>
    <col min="12541" max="12541" width="3.44140625" style="63" customWidth="1"/>
    <col min="12542" max="12542" width="9.109375" style="63" customWidth="1"/>
    <col min="12543" max="12543" width="6.44140625" style="63" customWidth="1"/>
    <col min="12544" max="12544" width="4.44140625" style="63" customWidth="1"/>
    <col min="12545" max="12545" width="7.44140625" style="63" customWidth="1"/>
    <col min="12546" max="12546" width="8.44140625" style="63" customWidth="1"/>
    <col min="12547" max="12547" width="7.44140625" style="63" customWidth="1"/>
    <col min="12548" max="12548" width="9" style="63" customWidth="1"/>
    <col min="12549" max="12549" width="11.44140625" style="63" customWidth="1"/>
    <col min="12550" max="12550" width="10.44140625" style="63" customWidth="1"/>
    <col min="12551" max="12551" width="11.44140625" style="63" customWidth="1"/>
    <col min="12552" max="12552" width="9.44140625" style="63"/>
    <col min="12553" max="12553" width="11.44140625" style="63" customWidth="1"/>
    <col min="12554" max="12794" width="9.44140625" style="63"/>
    <col min="12795" max="12795" width="6.44140625" style="63" customWidth="1"/>
    <col min="12796" max="12796" width="35.44140625" style="63" customWidth="1"/>
    <col min="12797" max="12797" width="3.44140625" style="63" customWidth="1"/>
    <col min="12798" max="12798" width="9.109375" style="63" customWidth="1"/>
    <col min="12799" max="12799" width="6.44140625" style="63" customWidth="1"/>
    <col min="12800" max="12800" width="4.44140625" style="63" customWidth="1"/>
    <col min="12801" max="12801" width="7.44140625" style="63" customWidth="1"/>
    <col min="12802" max="12802" width="8.44140625" style="63" customWidth="1"/>
    <col min="12803" max="12803" width="7.44140625" style="63" customWidth="1"/>
    <col min="12804" max="12804" width="9" style="63" customWidth="1"/>
    <col min="12805" max="12805" width="11.44140625" style="63" customWidth="1"/>
    <col min="12806" max="12806" width="10.44140625" style="63" customWidth="1"/>
    <col min="12807" max="12807" width="11.44140625" style="63" customWidth="1"/>
    <col min="12808" max="12808" width="9.44140625" style="63"/>
    <col min="12809" max="12809" width="11.44140625" style="63" customWidth="1"/>
    <col min="12810" max="13050" width="9.44140625" style="63"/>
    <col min="13051" max="13051" width="6.44140625" style="63" customWidth="1"/>
    <col min="13052" max="13052" width="35.44140625" style="63" customWidth="1"/>
    <col min="13053" max="13053" width="3.44140625" style="63" customWidth="1"/>
    <col min="13054" max="13054" width="9.109375" style="63" customWidth="1"/>
    <col min="13055" max="13055" width="6.44140625" style="63" customWidth="1"/>
    <col min="13056" max="13056" width="4.44140625" style="63" customWidth="1"/>
    <col min="13057" max="13057" width="7.44140625" style="63" customWidth="1"/>
    <col min="13058" max="13058" width="8.44140625" style="63" customWidth="1"/>
    <col min="13059" max="13059" width="7.44140625" style="63" customWidth="1"/>
    <col min="13060" max="13060" width="9" style="63" customWidth="1"/>
    <col min="13061" max="13061" width="11.44140625" style="63" customWidth="1"/>
    <col min="13062" max="13062" width="10.44140625" style="63" customWidth="1"/>
    <col min="13063" max="13063" width="11.44140625" style="63" customWidth="1"/>
    <col min="13064" max="13064" width="9.44140625" style="63"/>
    <col min="13065" max="13065" width="11.44140625" style="63" customWidth="1"/>
    <col min="13066" max="13306" width="9.44140625" style="63"/>
    <col min="13307" max="13307" width="6.44140625" style="63" customWidth="1"/>
    <col min="13308" max="13308" width="35.44140625" style="63" customWidth="1"/>
    <col min="13309" max="13309" width="3.44140625" style="63" customWidth="1"/>
    <col min="13310" max="13310" width="9.109375" style="63" customWidth="1"/>
    <col min="13311" max="13311" width="6.44140625" style="63" customWidth="1"/>
    <col min="13312" max="13312" width="4.44140625" style="63" customWidth="1"/>
    <col min="13313" max="13313" width="7.44140625" style="63" customWidth="1"/>
    <col min="13314" max="13314" width="8.44140625" style="63" customWidth="1"/>
    <col min="13315" max="13315" width="7.44140625" style="63" customWidth="1"/>
    <col min="13316" max="13316" width="9" style="63" customWidth="1"/>
    <col min="13317" max="13317" width="11.44140625" style="63" customWidth="1"/>
    <col min="13318" max="13318" width="10.44140625" style="63" customWidth="1"/>
    <col min="13319" max="13319" width="11.44140625" style="63" customWidth="1"/>
    <col min="13320" max="13320" width="9.44140625" style="63"/>
    <col min="13321" max="13321" width="11.44140625" style="63" customWidth="1"/>
    <col min="13322" max="13562" width="9.44140625" style="63"/>
    <col min="13563" max="13563" width="6.44140625" style="63" customWidth="1"/>
    <col min="13564" max="13564" width="35.44140625" style="63" customWidth="1"/>
    <col min="13565" max="13565" width="3.44140625" style="63" customWidth="1"/>
    <col min="13566" max="13566" width="9.109375" style="63" customWidth="1"/>
    <col min="13567" max="13567" width="6.44140625" style="63" customWidth="1"/>
    <col min="13568" max="13568" width="4.44140625" style="63" customWidth="1"/>
    <col min="13569" max="13569" width="7.44140625" style="63" customWidth="1"/>
    <col min="13570" max="13570" width="8.44140625" style="63" customWidth="1"/>
    <col min="13571" max="13571" width="7.44140625" style="63" customWidth="1"/>
    <col min="13572" max="13572" width="9" style="63" customWidth="1"/>
    <col min="13573" max="13573" width="11.44140625" style="63" customWidth="1"/>
    <col min="13574" max="13574" width="10.44140625" style="63" customWidth="1"/>
    <col min="13575" max="13575" width="11.44140625" style="63" customWidth="1"/>
    <col min="13576" max="13576" width="9.44140625" style="63"/>
    <col min="13577" max="13577" width="11.44140625" style="63" customWidth="1"/>
    <col min="13578" max="13818" width="9.44140625" style="63"/>
    <col min="13819" max="13819" width="6.44140625" style="63" customWidth="1"/>
    <col min="13820" max="13820" width="35.44140625" style="63" customWidth="1"/>
    <col min="13821" max="13821" width="3.44140625" style="63" customWidth="1"/>
    <col min="13822" max="13822" width="9.109375" style="63" customWidth="1"/>
    <col min="13823" max="13823" width="6.44140625" style="63" customWidth="1"/>
    <col min="13824" max="13824" width="4.44140625" style="63" customWidth="1"/>
    <col min="13825" max="13825" width="7.44140625" style="63" customWidth="1"/>
    <col min="13826" max="13826" width="8.44140625" style="63" customWidth="1"/>
    <col min="13827" max="13827" width="7.44140625" style="63" customWidth="1"/>
    <col min="13828" max="13828" width="9" style="63" customWidth="1"/>
    <col min="13829" max="13829" width="11.44140625" style="63" customWidth="1"/>
    <col min="13830" max="13830" width="10.44140625" style="63" customWidth="1"/>
    <col min="13831" max="13831" width="11.44140625" style="63" customWidth="1"/>
    <col min="13832" max="13832" width="9.44140625" style="63"/>
    <col min="13833" max="13833" width="11.44140625" style="63" customWidth="1"/>
    <col min="13834" max="14074" width="9.44140625" style="63"/>
    <col min="14075" max="14075" width="6.44140625" style="63" customWidth="1"/>
    <col min="14076" max="14076" width="35.44140625" style="63" customWidth="1"/>
    <col min="14077" max="14077" width="3.44140625" style="63" customWidth="1"/>
    <col min="14078" max="14078" width="9.109375" style="63" customWidth="1"/>
    <col min="14079" max="14079" width="6.44140625" style="63" customWidth="1"/>
    <col min="14080" max="14080" width="4.44140625" style="63" customWidth="1"/>
    <col min="14081" max="14081" width="7.44140625" style="63" customWidth="1"/>
    <col min="14082" max="14082" width="8.44140625" style="63" customWidth="1"/>
    <col min="14083" max="14083" width="7.44140625" style="63" customWidth="1"/>
    <col min="14084" max="14084" width="9" style="63" customWidth="1"/>
    <col min="14085" max="14085" width="11.44140625" style="63" customWidth="1"/>
    <col min="14086" max="14086" width="10.44140625" style="63" customWidth="1"/>
    <col min="14087" max="14087" width="11.44140625" style="63" customWidth="1"/>
    <col min="14088" max="14088" width="9.44140625" style="63"/>
    <col min="14089" max="14089" width="11.44140625" style="63" customWidth="1"/>
    <col min="14090" max="14330" width="9.44140625" style="63"/>
    <col min="14331" max="14331" width="6.44140625" style="63" customWidth="1"/>
    <col min="14332" max="14332" width="35.44140625" style="63" customWidth="1"/>
    <col min="14333" max="14333" width="3.44140625" style="63" customWidth="1"/>
    <col min="14334" max="14334" width="9.109375" style="63" customWidth="1"/>
    <col min="14335" max="14335" width="6.44140625" style="63" customWidth="1"/>
    <col min="14336" max="14336" width="4.44140625" style="63" customWidth="1"/>
    <col min="14337" max="14337" width="7.44140625" style="63" customWidth="1"/>
    <col min="14338" max="14338" width="8.44140625" style="63" customWidth="1"/>
    <col min="14339" max="14339" width="7.44140625" style="63" customWidth="1"/>
    <col min="14340" max="14340" width="9" style="63" customWidth="1"/>
    <col min="14341" max="14341" width="11.44140625" style="63" customWidth="1"/>
    <col min="14342" max="14342" width="10.44140625" style="63" customWidth="1"/>
    <col min="14343" max="14343" width="11.44140625" style="63" customWidth="1"/>
    <col min="14344" max="14344" width="9.44140625" style="63"/>
    <col min="14345" max="14345" width="11.44140625" style="63" customWidth="1"/>
    <col min="14346" max="14586" width="9.44140625" style="63"/>
    <col min="14587" max="14587" width="6.44140625" style="63" customWidth="1"/>
    <col min="14588" max="14588" width="35.44140625" style="63" customWidth="1"/>
    <col min="14589" max="14589" width="3.44140625" style="63" customWidth="1"/>
    <col min="14590" max="14590" width="9.109375" style="63" customWidth="1"/>
    <col min="14591" max="14591" width="6.44140625" style="63" customWidth="1"/>
    <col min="14592" max="14592" width="4.44140625" style="63" customWidth="1"/>
    <col min="14593" max="14593" width="7.44140625" style="63" customWidth="1"/>
    <col min="14594" max="14594" width="8.44140625" style="63" customWidth="1"/>
    <col min="14595" max="14595" width="7.44140625" style="63" customWidth="1"/>
    <col min="14596" max="14596" width="9" style="63" customWidth="1"/>
    <col min="14597" max="14597" width="11.44140625" style="63" customWidth="1"/>
    <col min="14598" max="14598" width="10.44140625" style="63" customWidth="1"/>
    <col min="14599" max="14599" width="11.44140625" style="63" customWidth="1"/>
    <col min="14600" max="14600" width="9.44140625" style="63"/>
    <col min="14601" max="14601" width="11.44140625" style="63" customWidth="1"/>
    <col min="14602" max="14842" width="9.44140625" style="63"/>
    <col min="14843" max="14843" width="6.44140625" style="63" customWidth="1"/>
    <col min="14844" max="14844" width="35.44140625" style="63" customWidth="1"/>
    <col min="14845" max="14845" width="3.44140625" style="63" customWidth="1"/>
    <col min="14846" max="14846" width="9.109375" style="63" customWidth="1"/>
    <col min="14847" max="14847" width="6.44140625" style="63" customWidth="1"/>
    <col min="14848" max="14848" width="4.44140625" style="63" customWidth="1"/>
    <col min="14849" max="14849" width="7.44140625" style="63" customWidth="1"/>
    <col min="14850" max="14850" width="8.44140625" style="63" customWidth="1"/>
    <col min="14851" max="14851" width="7.44140625" style="63" customWidth="1"/>
    <col min="14852" max="14852" width="9" style="63" customWidth="1"/>
    <col min="14853" max="14853" width="11.44140625" style="63" customWidth="1"/>
    <col min="14854" max="14854" width="10.44140625" style="63" customWidth="1"/>
    <col min="14855" max="14855" width="11.44140625" style="63" customWidth="1"/>
    <col min="14856" max="14856" width="9.44140625" style="63"/>
    <col min="14857" max="14857" width="11.44140625" style="63" customWidth="1"/>
    <col min="14858" max="15098" width="9.44140625" style="63"/>
    <col min="15099" max="15099" width="6.44140625" style="63" customWidth="1"/>
    <col min="15100" max="15100" width="35.44140625" style="63" customWidth="1"/>
    <col min="15101" max="15101" width="3.44140625" style="63" customWidth="1"/>
    <col min="15102" max="15102" width="9.109375" style="63" customWidth="1"/>
    <col min="15103" max="15103" width="6.44140625" style="63" customWidth="1"/>
    <col min="15104" max="15104" width="4.44140625" style="63" customWidth="1"/>
    <col min="15105" max="15105" width="7.44140625" style="63" customWidth="1"/>
    <col min="15106" max="15106" width="8.44140625" style="63" customWidth="1"/>
    <col min="15107" max="15107" width="7.44140625" style="63" customWidth="1"/>
    <col min="15108" max="15108" width="9" style="63" customWidth="1"/>
    <col min="15109" max="15109" width="11.44140625" style="63" customWidth="1"/>
    <col min="15110" max="15110" width="10.44140625" style="63" customWidth="1"/>
    <col min="15111" max="15111" width="11.44140625" style="63" customWidth="1"/>
    <col min="15112" max="15112" width="9.44140625" style="63"/>
    <col min="15113" max="15113" width="11.44140625" style="63" customWidth="1"/>
    <col min="15114" max="15354" width="9.44140625" style="63"/>
    <col min="15355" max="15355" width="6.44140625" style="63" customWidth="1"/>
    <col min="15356" max="15356" width="35.44140625" style="63" customWidth="1"/>
    <col min="15357" max="15357" width="3.44140625" style="63" customWidth="1"/>
    <col min="15358" max="15358" width="9.109375" style="63" customWidth="1"/>
    <col min="15359" max="15359" width="6.44140625" style="63" customWidth="1"/>
    <col min="15360" max="15360" width="4.44140625" style="63" customWidth="1"/>
    <col min="15361" max="15361" width="7.44140625" style="63" customWidth="1"/>
    <col min="15362" max="15362" width="8.44140625" style="63" customWidth="1"/>
    <col min="15363" max="15363" width="7.44140625" style="63" customWidth="1"/>
    <col min="15364" max="15364" width="9" style="63" customWidth="1"/>
    <col min="15365" max="15365" width="11.44140625" style="63" customWidth="1"/>
    <col min="15366" max="15366" width="10.44140625" style="63" customWidth="1"/>
    <col min="15367" max="15367" width="11.44140625" style="63" customWidth="1"/>
    <col min="15368" max="15368" width="9.44140625" style="63"/>
    <col min="15369" max="15369" width="11.44140625" style="63" customWidth="1"/>
    <col min="15370" max="15610" width="9.44140625" style="63"/>
    <col min="15611" max="15611" width="6.44140625" style="63" customWidth="1"/>
    <col min="15612" max="15612" width="35.44140625" style="63" customWidth="1"/>
    <col min="15613" max="15613" width="3.44140625" style="63" customWidth="1"/>
    <col min="15614" max="15614" width="9.109375" style="63" customWidth="1"/>
    <col min="15615" max="15615" width="6.44140625" style="63" customWidth="1"/>
    <col min="15616" max="15616" width="4.44140625" style="63" customWidth="1"/>
    <col min="15617" max="15617" width="7.44140625" style="63" customWidth="1"/>
    <col min="15618" max="15618" width="8.44140625" style="63" customWidth="1"/>
    <col min="15619" max="15619" width="7.44140625" style="63" customWidth="1"/>
    <col min="15620" max="15620" width="9" style="63" customWidth="1"/>
    <col min="15621" max="15621" width="11.44140625" style="63" customWidth="1"/>
    <col min="15622" max="15622" width="10.44140625" style="63" customWidth="1"/>
    <col min="15623" max="15623" width="11.44140625" style="63" customWidth="1"/>
    <col min="15624" max="15624" width="9.44140625" style="63"/>
    <col min="15625" max="15625" width="11.44140625" style="63" customWidth="1"/>
    <col min="15626" max="15866" width="9.44140625" style="63"/>
    <col min="15867" max="15867" width="6.44140625" style="63" customWidth="1"/>
    <col min="15868" max="15868" width="35.44140625" style="63" customWidth="1"/>
    <col min="15869" max="15869" width="3.44140625" style="63" customWidth="1"/>
    <col min="15870" max="15870" width="9.109375" style="63" customWidth="1"/>
    <col min="15871" max="15871" width="6.44140625" style="63" customWidth="1"/>
    <col min="15872" max="15872" width="4.44140625" style="63" customWidth="1"/>
    <col min="15873" max="15873" width="7.44140625" style="63" customWidth="1"/>
    <col min="15874" max="15874" width="8.44140625" style="63" customWidth="1"/>
    <col min="15875" max="15875" width="7.44140625" style="63" customWidth="1"/>
    <col min="15876" max="15876" width="9" style="63" customWidth="1"/>
    <col min="15877" max="15877" width="11.44140625" style="63" customWidth="1"/>
    <col min="15878" max="15878" width="10.44140625" style="63" customWidth="1"/>
    <col min="15879" max="15879" width="11.44140625" style="63" customWidth="1"/>
    <col min="15880" max="15880" width="9.44140625" style="63"/>
    <col min="15881" max="15881" width="11.44140625" style="63" customWidth="1"/>
    <col min="15882" max="16122" width="9.44140625" style="63"/>
    <col min="16123" max="16123" width="6.44140625" style="63" customWidth="1"/>
    <col min="16124" max="16124" width="35.44140625" style="63" customWidth="1"/>
    <col min="16125" max="16125" width="3.44140625" style="63" customWidth="1"/>
    <col min="16126" max="16126" width="9.109375" style="63" customWidth="1"/>
    <col min="16127" max="16127" width="6.44140625" style="63" customWidth="1"/>
    <col min="16128" max="16128" width="4.44140625" style="63" customWidth="1"/>
    <col min="16129" max="16129" width="7.44140625" style="63" customWidth="1"/>
    <col min="16130" max="16130" width="8.44140625" style="63" customWidth="1"/>
    <col min="16131" max="16131" width="7.44140625" style="63" customWidth="1"/>
    <col min="16132" max="16132" width="9" style="63" customWidth="1"/>
    <col min="16133" max="16133" width="11.44140625" style="63" customWidth="1"/>
    <col min="16134" max="16134" width="10.44140625" style="63" customWidth="1"/>
    <col min="16135" max="16135" width="11.44140625" style="63" customWidth="1"/>
    <col min="16136" max="16136" width="9.44140625" style="63"/>
    <col min="16137" max="16137" width="11.44140625" style="63" customWidth="1"/>
    <col min="16138" max="16384" width="9.44140625" style="63"/>
  </cols>
  <sheetData>
    <row r="1" spans="1:15" x14ac:dyDescent="0.3">
      <c r="A1" s="147" t="s">
        <v>128</v>
      </c>
      <c r="B1" s="147"/>
      <c r="C1" s="147"/>
      <c r="D1" s="147"/>
      <c r="E1" s="147"/>
      <c r="F1" s="147"/>
      <c r="G1" s="147"/>
      <c r="H1" s="147"/>
      <c r="I1" s="147"/>
      <c r="J1" s="147"/>
      <c r="K1" s="147"/>
      <c r="L1" s="147"/>
      <c r="M1" s="147"/>
      <c r="N1" s="147"/>
      <c r="O1" s="147"/>
    </row>
    <row r="2" spans="1:15" x14ac:dyDescent="0.3">
      <c r="A2" s="148" t="s">
        <v>30</v>
      </c>
      <c r="B2" s="148"/>
      <c r="C2" s="148"/>
      <c r="D2" s="148"/>
      <c r="E2" s="148"/>
      <c r="F2" s="148"/>
      <c r="G2" s="148"/>
      <c r="H2" s="148"/>
      <c r="I2" s="148"/>
      <c r="J2" s="148"/>
      <c r="K2" s="148"/>
      <c r="L2" s="148"/>
      <c r="M2" s="148"/>
      <c r="N2" s="148"/>
      <c r="O2" s="148"/>
    </row>
    <row r="3" spans="1:15" x14ac:dyDescent="0.3">
      <c r="A3" s="138" t="s">
        <v>31</v>
      </c>
      <c r="B3" s="138"/>
      <c r="C3" s="138"/>
      <c r="D3" s="138"/>
      <c r="E3" s="138"/>
      <c r="F3" s="138"/>
      <c r="G3" s="138"/>
      <c r="H3" s="138"/>
      <c r="I3" s="138"/>
      <c r="J3" s="138"/>
      <c r="K3" s="138"/>
      <c r="L3" s="138"/>
      <c r="M3" s="138"/>
      <c r="N3" s="138"/>
      <c r="O3" s="138"/>
    </row>
    <row r="4" spans="1:15" x14ac:dyDescent="0.3">
      <c r="A4" s="144" t="s">
        <v>10</v>
      </c>
      <c r="B4" s="144"/>
      <c r="C4" s="149" t="str">
        <f>Koptāme!C11</f>
        <v>Remonta darbi ūdens filtrācijas ēkā Bauskas ielā 209, Rīgā</v>
      </c>
      <c r="D4" s="149"/>
      <c r="E4" s="149"/>
      <c r="F4" s="149"/>
      <c r="G4" s="149"/>
      <c r="H4" s="149"/>
      <c r="I4" s="149"/>
      <c r="J4" s="149"/>
      <c r="K4" s="149"/>
      <c r="L4" s="149"/>
      <c r="M4" s="149"/>
      <c r="N4" s="149"/>
      <c r="O4" s="149"/>
    </row>
    <row r="5" spans="1:15" x14ac:dyDescent="0.3">
      <c r="A5" s="38"/>
      <c r="C5" s="65"/>
      <c r="D5" s="65"/>
      <c r="E5" s="65"/>
      <c r="F5" s="65"/>
      <c r="G5" s="65"/>
      <c r="H5" s="65"/>
      <c r="I5" s="65"/>
      <c r="J5" s="65"/>
      <c r="K5" s="65"/>
      <c r="L5" s="65"/>
      <c r="M5" s="65"/>
      <c r="N5" s="65"/>
      <c r="O5" s="65"/>
    </row>
    <row r="6" spans="1:15" x14ac:dyDescent="0.3">
      <c r="A6" s="38" t="s">
        <v>11</v>
      </c>
      <c r="C6" s="146" t="str">
        <f>'Kopsavilkums Nr.1'!D5</f>
        <v>Remonta darbi Bauskas 209, Rīga k-2 kabinetos</v>
      </c>
      <c r="D6" s="146"/>
      <c r="E6" s="146"/>
      <c r="F6" s="146"/>
      <c r="G6" s="146"/>
      <c r="H6" s="146"/>
      <c r="I6" s="146"/>
      <c r="J6" s="146"/>
      <c r="K6" s="146"/>
      <c r="L6" s="146"/>
      <c r="M6" s="146"/>
      <c r="N6" s="146"/>
      <c r="O6" s="146"/>
    </row>
    <row r="7" spans="1:15" x14ac:dyDescent="0.3">
      <c r="A7" s="38"/>
      <c r="C7" s="66"/>
      <c r="D7" s="66"/>
      <c r="E7" s="66"/>
      <c r="F7" s="66"/>
      <c r="G7" s="66"/>
      <c r="H7" s="66"/>
      <c r="I7" s="66"/>
      <c r="J7" s="66"/>
      <c r="K7" s="66"/>
      <c r="L7" s="66"/>
      <c r="M7" s="66"/>
      <c r="N7" s="66"/>
      <c r="O7" s="66"/>
    </row>
    <row r="8" spans="1:15" x14ac:dyDescent="0.3">
      <c r="A8" s="144" t="s">
        <v>12</v>
      </c>
      <c r="B8" s="144"/>
      <c r="C8" s="145" t="str">
        <f>Koptāme!C13</f>
        <v>Bauskas iela 209, Rīga</v>
      </c>
      <c r="D8" s="145"/>
      <c r="E8" s="145"/>
      <c r="F8" s="145"/>
      <c r="G8" s="145"/>
      <c r="H8" s="145"/>
      <c r="I8" s="145"/>
      <c r="J8" s="145"/>
      <c r="K8" s="145"/>
      <c r="L8" s="145"/>
      <c r="M8" s="145"/>
      <c r="N8" s="145"/>
      <c r="O8" s="145"/>
    </row>
    <row r="9" spans="1:15" x14ac:dyDescent="0.3">
      <c r="A9" s="144" t="s">
        <v>13</v>
      </c>
      <c r="B9" s="144"/>
      <c r="C9" s="145">
        <v>0</v>
      </c>
      <c r="D9" s="145"/>
      <c r="E9" s="145"/>
      <c r="F9" s="145"/>
      <c r="G9" s="145"/>
      <c r="H9" s="145"/>
      <c r="I9" s="145"/>
      <c r="J9" s="145"/>
      <c r="K9" s="145"/>
      <c r="L9" s="145"/>
      <c r="M9" s="145"/>
      <c r="N9" s="145"/>
      <c r="O9" s="145"/>
    </row>
    <row r="10" spans="1:15" ht="14.4" thickBot="1" x14ac:dyDescent="0.35">
      <c r="A10" s="38" t="s">
        <v>89</v>
      </c>
      <c r="K10" s="136" t="s">
        <v>32</v>
      </c>
      <c r="L10" s="136"/>
      <c r="M10" s="71">
        <f>O50</f>
        <v>0</v>
      </c>
      <c r="N10" s="63" t="s">
        <v>33</v>
      </c>
    </row>
    <row r="11" spans="1:15" x14ac:dyDescent="0.3">
      <c r="A11" s="139" t="s">
        <v>34</v>
      </c>
      <c r="B11" s="141" t="s">
        <v>35</v>
      </c>
      <c r="C11" s="141" t="s">
        <v>36</v>
      </c>
      <c r="D11" s="141" t="s">
        <v>37</v>
      </c>
      <c r="E11" s="143" t="s">
        <v>3</v>
      </c>
      <c r="F11" s="132"/>
      <c r="G11" s="132"/>
      <c r="H11" s="132"/>
      <c r="I11" s="132"/>
      <c r="J11" s="132"/>
      <c r="K11" s="131" t="s">
        <v>4</v>
      </c>
      <c r="L11" s="132"/>
      <c r="M11" s="132"/>
      <c r="N11" s="132"/>
      <c r="O11" s="133"/>
    </row>
    <row r="12" spans="1:15" ht="55.8" thickBot="1" x14ac:dyDescent="0.35">
      <c r="A12" s="140"/>
      <c r="B12" s="142"/>
      <c r="C12" s="142"/>
      <c r="D12" s="142"/>
      <c r="E12" s="8" t="s">
        <v>38</v>
      </c>
      <c r="F12" s="8" t="s">
        <v>39</v>
      </c>
      <c r="G12" s="8" t="s">
        <v>40</v>
      </c>
      <c r="H12" s="8" t="s">
        <v>146</v>
      </c>
      <c r="I12" s="8" t="s">
        <v>24</v>
      </c>
      <c r="J12" s="50" t="s">
        <v>7</v>
      </c>
      <c r="K12" s="52" t="s">
        <v>41</v>
      </c>
      <c r="L12" s="8" t="s">
        <v>22</v>
      </c>
      <c r="M12" s="8" t="s">
        <v>23</v>
      </c>
      <c r="N12" s="8" t="s">
        <v>42</v>
      </c>
      <c r="O12" s="9" t="s">
        <v>43</v>
      </c>
    </row>
    <row r="13" spans="1:15" x14ac:dyDescent="0.3">
      <c r="A13" s="10">
        <v>1</v>
      </c>
      <c r="B13" s="11">
        <v>2</v>
      </c>
      <c r="C13" s="11">
        <v>3</v>
      </c>
      <c r="D13" s="11">
        <v>4</v>
      </c>
      <c r="E13" s="11">
        <v>5</v>
      </c>
      <c r="F13" s="11">
        <v>6</v>
      </c>
      <c r="G13" s="11">
        <v>7</v>
      </c>
      <c r="H13" s="11">
        <v>8</v>
      </c>
      <c r="I13" s="11">
        <v>9</v>
      </c>
      <c r="J13" s="51">
        <v>10</v>
      </c>
      <c r="K13" s="10">
        <v>11</v>
      </c>
      <c r="L13" s="11">
        <v>12</v>
      </c>
      <c r="M13" s="11">
        <v>13</v>
      </c>
      <c r="N13" s="11">
        <v>14</v>
      </c>
      <c r="O13" s="12">
        <v>15</v>
      </c>
    </row>
    <row r="14" spans="1:15" x14ac:dyDescent="0.3">
      <c r="A14" s="36"/>
      <c r="B14" s="93" t="str">
        <f>A2</f>
        <v>Vispārcetnieciskie darbi</v>
      </c>
      <c r="C14" s="14"/>
      <c r="D14" s="15"/>
      <c r="E14" s="5"/>
      <c r="F14" s="6"/>
      <c r="G14" s="6"/>
      <c r="H14" s="16"/>
      <c r="I14" s="17"/>
      <c r="J14" s="55"/>
      <c r="K14" s="54"/>
      <c r="L14" s="17"/>
      <c r="M14" s="17"/>
      <c r="N14" s="17"/>
      <c r="O14" s="18"/>
    </row>
    <row r="15" spans="1:15" x14ac:dyDescent="0.3">
      <c r="A15" s="13"/>
      <c r="B15" s="93" t="s">
        <v>106</v>
      </c>
      <c r="C15" s="14"/>
      <c r="D15" s="15"/>
      <c r="E15" s="5"/>
      <c r="F15" s="6"/>
      <c r="G15" s="6"/>
      <c r="H15" s="16"/>
      <c r="I15" s="17"/>
      <c r="J15" s="55"/>
      <c r="K15" s="54"/>
      <c r="L15" s="17"/>
      <c r="M15" s="17"/>
      <c r="N15" s="17"/>
      <c r="O15" s="18"/>
    </row>
    <row r="16" spans="1:15" s="38" customFormat="1" x14ac:dyDescent="0.3">
      <c r="A16" s="36"/>
      <c r="B16" s="93" t="s">
        <v>1</v>
      </c>
      <c r="C16" s="15"/>
      <c r="D16" s="15"/>
      <c r="E16" s="37"/>
      <c r="F16" s="7"/>
      <c r="G16" s="7"/>
      <c r="H16" s="17"/>
      <c r="I16" s="17"/>
      <c r="J16" s="53"/>
      <c r="K16" s="54"/>
      <c r="L16" s="17"/>
      <c r="M16" s="17"/>
      <c r="N16" s="17"/>
      <c r="O16" s="42"/>
    </row>
    <row r="17" spans="1:15" s="38" customFormat="1" ht="27.6" x14ac:dyDescent="0.3">
      <c r="A17" s="36" t="s">
        <v>65</v>
      </c>
      <c r="B17" s="70" t="s">
        <v>145</v>
      </c>
      <c r="C17" s="14" t="s">
        <v>140</v>
      </c>
      <c r="D17" s="15">
        <v>1</v>
      </c>
      <c r="E17" s="37"/>
      <c r="F17" s="7"/>
      <c r="G17" s="7">
        <f>ROUND(E17*F17,2)</f>
        <v>0</v>
      </c>
      <c r="H17" s="17"/>
      <c r="I17" s="17"/>
      <c r="J17" s="53">
        <f>SUM(G17:I17)</f>
        <v>0</v>
      </c>
      <c r="K17" s="54">
        <f>$D17*E17</f>
        <v>0</v>
      </c>
      <c r="L17" s="17">
        <f>$D17*G17</f>
        <v>0</v>
      </c>
      <c r="M17" s="17">
        <f>$D17*H17</f>
        <v>0</v>
      </c>
      <c r="N17" s="17">
        <f>$D17*I17</f>
        <v>0</v>
      </c>
      <c r="O17" s="42">
        <f>SUM(L17:N17)</f>
        <v>0</v>
      </c>
    </row>
    <row r="18" spans="1:15" s="43" customFormat="1" x14ac:dyDescent="0.3">
      <c r="A18" s="36"/>
      <c r="B18" s="93" t="s">
        <v>64</v>
      </c>
      <c r="C18" s="15"/>
      <c r="D18" s="15"/>
      <c r="E18" s="37"/>
      <c r="F18" s="7"/>
      <c r="G18" s="7"/>
      <c r="H18" s="17"/>
      <c r="I18" s="17"/>
      <c r="J18" s="53"/>
      <c r="K18" s="54"/>
      <c r="L18" s="17"/>
      <c r="M18" s="17"/>
      <c r="N18" s="17"/>
      <c r="O18" s="42"/>
    </row>
    <row r="19" spans="1:15" s="43" customFormat="1" x14ac:dyDescent="0.3">
      <c r="A19" s="36"/>
      <c r="B19" s="93" t="s">
        <v>8</v>
      </c>
      <c r="C19" s="15"/>
      <c r="D19" s="15"/>
      <c r="E19" s="37"/>
      <c r="F19" s="7"/>
      <c r="G19" s="7"/>
      <c r="H19" s="17"/>
      <c r="I19" s="17"/>
      <c r="J19" s="53"/>
      <c r="K19" s="54"/>
      <c r="L19" s="17"/>
      <c r="M19" s="17"/>
      <c r="N19" s="17"/>
      <c r="O19" s="42"/>
    </row>
    <row r="20" spans="1:15" s="43" customFormat="1" x14ac:dyDescent="0.3">
      <c r="A20" s="36" t="s">
        <v>59</v>
      </c>
      <c r="B20" s="19" t="s">
        <v>91</v>
      </c>
      <c r="C20" s="15" t="s">
        <v>2</v>
      </c>
      <c r="D20" s="15">
        <v>24.3</v>
      </c>
      <c r="E20" s="37"/>
      <c r="F20" s="7"/>
      <c r="G20" s="7">
        <f t="shared" ref="G20:G22" si="0">ROUND(E20*F20,2)</f>
        <v>0</v>
      </c>
      <c r="H20" s="17"/>
      <c r="I20" s="17"/>
      <c r="J20" s="53">
        <f t="shared" ref="J20:J22" si="1">SUM(G20:I20)</f>
        <v>0</v>
      </c>
      <c r="K20" s="54">
        <f t="shared" ref="K20:K22" si="2">$D20*E20</f>
        <v>0</v>
      </c>
      <c r="L20" s="17">
        <f t="shared" ref="L20:L22" si="3">$D20*G20</f>
        <v>0</v>
      </c>
      <c r="M20" s="17">
        <f t="shared" ref="M20:M22" si="4">$D20*H20</f>
        <v>0</v>
      </c>
      <c r="N20" s="17">
        <f t="shared" ref="N20:N22" si="5">$D20*I20</f>
        <v>0</v>
      </c>
      <c r="O20" s="42">
        <f t="shared" ref="O20:O22" si="6">SUM(L20:N20)</f>
        <v>0</v>
      </c>
    </row>
    <row r="21" spans="1:15" s="43" customFormat="1" x14ac:dyDescent="0.3">
      <c r="A21" s="36" t="s">
        <v>60</v>
      </c>
      <c r="B21" s="19" t="s">
        <v>102</v>
      </c>
      <c r="C21" s="15" t="s">
        <v>2</v>
      </c>
      <c r="D21" s="15">
        <v>24.3</v>
      </c>
      <c r="E21" s="37"/>
      <c r="F21" s="7"/>
      <c r="G21" s="7">
        <f t="shared" si="0"/>
        <v>0</v>
      </c>
      <c r="H21" s="17"/>
      <c r="I21" s="17"/>
      <c r="J21" s="53">
        <f t="shared" si="1"/>
        <v>0</v>
      </c>
      <c r="K21" s="54">
        <f t="shared" si="2"/>
        <v>0</v>
      </c>
      <c r="L21" s="17">
        <f t="shared" si="3"/>
        <v>0</v>
      </c>
      <c r="M21" s="17">
        <f t="shared" si="4"/>
        <v>0</v>
      </c>
      <c r="N21" s="17">
        <f t="shared" si="5"/>
        <v>0</v>
      </c>
      <c r="O21" s="42">
        <f t="shared" si="6"/>
        <v>0</v>
      </c>
    </row>
    <row r="22" spans="1:15" s="43" customFormat="1" ht="27.6" x14ac:dyDescent="0.3">
      <c r="A22" s="36" t="s">
        <v>61</v>
      </c>
      <c r="B22" s="19" t="s">
        <v>76</v>
      </c>
      <c r="C22" s="15" t="s">
        <v>2</v>
      </c>
      <c r="D22" s="15">
        <v>24.3</v>
      </c>
      <c r="E22" s="37"/>
      <c r="F22" s="7"/>
      <c r="G22" s="7">
        <f t="shared" si="0"/>
        <v>0</v>
      </c>
      <c r="H22" s="17"/>
      <c r="I22" s="17"/>
      <c r="J22" s="53">
        <f t="shared" si="1"/>
        <v>0</v>
      </c>
      <c r="K22" s="54">
        <f t="shared" si="2"/>
        <v>0</v>
      </c>
      <c r="L22" s="17">
        <f t="shared" si="3"/>
        <v>0</v>
      </c>
      <c r="M22" s="17">
        <f t="shared" si="4"/>
        <v>0</v>
      </c>
      <c r="N22" s="17">
        <f t="shared" si="5"/>
        <v>0</v>
      </c>
      <c r="O22" s="42">
        <f t="shared" si="6"/>
        <v>0</v>
      </c>
    </row>
    <row r="23" spans="1:15" s="43" customFormat="1" x14ac:dyDescent="0.3">
      <c r="A23" s="36"/>
      <c r="B23" s="93" t="s">
        <v>77</v>
      </c>
      <c r="C23" s="15"/>
      <c r="D23" s="15"/>
      <c r="E23" s="37"/>
      <c r="F23" s="7"/>
      <c r="G23" s="7"/>
      <c r="H23" s="17"/>
      <c r="I23" s="17"/>
      <c r="J23" s="53"/>
      <c r="K23" s="54"/>
      <c r="L23" s="17"/>
      <c r="M23" s="17"/>
      <c r="N23" s="17"/>
      <c r="O23" s="42"/>
    </row>
    <row r="24" spans="1:15" s="43" customFormat="1" ht="27.6" x14ac:dyDescent="0.3">
      <c r="A24" s="36" t="s">
        <v>62</v>
      </c>
      <c r="B24" s="19" t="s">
        <v>92</v>
      </c>
      <c r="C24" s="15" t="s">
        <v>2</v>
      </c>
      <c r="D24" s="15">
        <v>84</v>
      </c>
      <c r="E24" s="37"/>
      <c r="F24" s="7"/>
      <c r="G24" s="7">
        <f t="shared" ref="G24:G32" si="7">ROUND(E24*F24,2)</f>
        <v>0</v>
      </c>
      <c r="H24" s="17"/>
      <c r="I24" s="17"/>
      <c r="J24" s="53">
        <f t="shared" ref="J24:J32" si="8">SUM(G24:I24)</f>
        <v>0</v>
      </c>
      <c r="K24" s="54">
        <f t="shared" ref="K24:K32" si="9">$D24*E24</f>
        <v>0</v>
      </c>
      <c r="L24" s="17">
        <f t="shared" ref="L24:L32" si="10">$D24*G24</f>
        <v>0</v>
      </c>
      <c r="M24" s="17">
        <f t="shared" ref="M24:M32" si="11">$D24*H24</f>
        <v>0</v>
      </c>
      <c r="N24" s="17">
        <f t="shared" ref="N24:N32" si="12">$D24*I24</f>
        <v>0</v>
      </c>
      <c r="O24" s="42">
        <f t="shared" ref="O24:O32" si="13">SUM(L24:N24)</f>
        <v>0</v>
      </c>
    </row>
    <row r="25" spans="1:15" s="43" customFormat="1" ht="27.6" x14ac:dyDescent="0.3">
      <c r="A25" s="36" t="s">
        <v>66</v>
      </c>
      <c r="B25" s="19" t="s">
        <v>93</v>
      </c>
      <c r="C25" s="15" t="s">
        <v>95</v>
      </c>
      <c r="D25" s="15">
        <v>20</v>
      </c>
      <c r="E25" s="37"/>
      <c r="F25" s="7"/>
      <c r="G25" s="7">
        <f t="shared" si="7"/>
        <v>0</v>
      </c>
      <c r="H25" s="17"/>
      <c r="I25" s="17"/>
      <c r="J25" s="53">
        <f t="shared" si="8"/>
        <v>0</v>
      </c>
      <c r="K25" s="54">
        <f t="shared" si="9"/>
        <v>0</v>
      </c>
      <c r="L25" s="17">
        <f t="shared" si="10"/>
        <v>0</v>
      </c>
      <c r="M25" s="17">
        <f t="shared" si="11"/>
        <v>0</v>
      </c>
      <c r="N25" s="17">
        <f t="shared" si="12"/>
        <v>0</v>
      </c>
      <c r="O25" s="42">
        <f t="shared" si="13"/>
        <v>0</v>
      </c>
    </row>
    <row r="26" spans="1:15" s="43" customFormat="1" x14ac:dyDescent="0.3">
      <c r="A26" s="36" t="s">
        <v>67</v>
      </c>
      <c r="B26" s="19" t="s">
        <v>94</v>
      </c>
      <c r="C26" s="15" t="s">
        <v>2</v>
      </c>
      <c r="D26" s="15">
        <v>12.6</v>
      </c>
      <c r="E26" s="37"/>
      <c r="F26" s="7"/>
      <c r="G26" s="7">
        <f t="shared" si="7"/>
        <v>0</v>
      </c>
      <c r="H26" s="17"/>
      <c r="I26" s="17"/>
      <c r="J26" s="53">
        <f t="shared" si="8"/>
        <v>0</v>
      </c>
      <c r="K26" s="54">
        <f t="shared" si="9"/>
        <v>0</v>
      </c>
      <c r="L26" s="17">
        <f t="shared" si="10"/>
        <v>0</v>
      </c>
      <c r="M26" s="17">
        <f t="shared" si="11"/>
        <v>0</v>
      </c>
      <c r="N26" s="17">
        <f t="shared" si="12"/>
        <v>0</v>
      </c>
      <c r="O26" s="42">
        <f t="shared" si="13"/>
        <v>0</v>
      </c>
    </row>
    <row r="27" spans="1:15" s="43" customFormat="1" x14ac:dyDescent="0.3">
      <c r="A27" s="36" t="s">
        <v>68</v>
      </c>
      <c r="B27" s="19" t="s">
        <v>98</v>
      </c>
      <c r="C27" s="15" t="s">
        <v>2</v>
      </c>
      <c r="D27" s="15">
        <v>84</v>
      </c>
      <c r="E27" s="37"/>
      <c r="F27" s="7"/>
      <c r="G27" s="7">
        <f t="shared" si="7"/>
        <v>0</v>
      </c>
      <c r="H27" s="17"/>
      <c r="I27" s="17"/>
      <c r="J27" s="53">
        <f t="shared" si="8"/>
        <v>0</v>
      </c>
      <c r="K27" s="54">
        <f t="shared" si="9"/>
        <v>0</v>
      </c>
      <c r="L27" s="17">
        <f t="shared" si="10"/>
        <v>0</v>
      </c>
      <c r="M27" s="17">
        <f t="shared" si="11"/>
        <v>0</v>
      </c>
      <c r="N27" s="17">
        <f t="shared" si="12"/>
        <v>0</v>
      </c>
      <c r="O27" s="42">
        <f t="shared" si="13"/>
        <v>0</v>
      </c>
    </row>
    <row r="28" spans="1:15" s="43" customFormat="1" x14ac:dyDescent="0.3">
      <c r="A28" s="36" t="s">
        <v>69</v>
      </c>
      <c r="B28" s="19" t="s">
        <v>96</v>
      </c>
      <c r="C28" s="15" t="s">
        <v>2</v>
      </c>
      <c r="D28" s="15">
        <v>84</v>
      </c>
      <c r="E28" s="37"/>
      <c r="F28" s="7"/>
      <c r="G28" s="7">
        <f t="shared" si="7"/>
        <v>0</v>
      </c>
      <c r="H28" s="17"/>
      <c r="I28" s="17"/>
      <c r="J28" s="53">
        <f t="shared" si="8"/>
        <v>0</v>
      </c>
      <c r="K28" s="54">
        <f t="shared" si="9"/>
        <v>0</v>
      </c>
      <c r="L28" s="17">
        <f t="shared" si="10"/>
        <v>0</v>
      </c>
      <c r="M28" s="17">
        <f t="shared" si="11"/>
        <v>0</v>
      </c>
      <c r="N28" s="17">
        <f t="shared" si="12"/>
        <v>0</v>
      </c>
      <c r="O28" s="42">
        <f t="shared" si="13"/>
        <v>0</v>
      </c>
    </row>
    <row r="29" spans="1:15" s="43" customFormat="1" ht="27.6" x14ac:dyDescent="0.3">
      <c r="A29" s="36" t="s">
        <v>70</v>
      </c>
      <c r="B29" s="19" t="s">
        <v>99</v>
      </c>
      <c r="C29" s="15" t="s">
        <v>2</v>
      </c>
      <c r="D29" s="15">
        <v>84</v>
      </c>
      <c r="E29" s="37"/>
      <c r="F29" s="7"/>
      <c r="G29" s="7">
        <f t="shared" si="7"/>
        <v>0</v>
      </c>
      <c r="H29" s="17"/>
      <c r="I29" s="17"/>
      <c r="J29" s="53">
        <f t="shared" si="8"/>
        <v>0</v>
      </c>
      <c r="K29" s="54">
        <f t="shared" si="9"/>
        <v>0</v>
      </c>
      <c r="L29" s="17">
        <f t="shared" si="10"/>
        <v>0</v>
      </c>
      <c r="M29" s="17">
        <f t="shared" si="11"/>
        <v>0</v>
      </c>
      <c r="N29" s="17">
        <f t="shared" si="12"/>
        <v>0</v>
      </c>
      <c r="O29" s="42">
        <f t="shared" si="13"/>
        <v>0</v>
      </c>
    </row>
    <row r="30" spans="1:15" s="43" customFormat="1" ht="27.6" x14ac:dyDescent="0.3">
      <c r="A30" s="36" t="s">
        <v>71</v>
      </c>
      <c r="B30" s="19" t="s">
        <v>97</v>
      </c>
      <c r="C30" s="15" t="s">
        <v>2</v>
      </c>
      <c r="D30" s="15">
        <v>84</v>
      </c>
      <c r="E30" s="37"/>
      <c r="F30" s="7"/>
      <c r="G30" s="7">
        <f t="shared" si="7"/>
        <v>0</v>
      </c>
      <c r="H30" s="17"/>
      <c r="I30" s="17"/>
      <c r="J30" s="53">
        <f t="shared" si="8"/>
        <v>0</v>
      </c>
      <c r="K30" s="54">
        <f t="shared" si="9"/>
        <v>0</v>
      </c>
      <c r="L30" s="17">
        <f t="shared" si="10"/>
        <v>0</v>
      </c>
      <c r="M30" s="17">
        <f t="shared" si="11"/>
        <v>0</v>
      </c>
      <c r="N30" s="17">
        <f t="shared" si="12"/>
        <v>0</v>
      </c>
      <c r="O30" s="42">
        <f t="shared" si="13"/>
        <v>0</v>
      </c>
    </row>
    <row r="31" spans="1:15" s="43" customFormat="1" x14ac:dyDescent="0.3">
      <c r="A31" s="36" t="s">
        <v>74</v>
      </c>
      <c r="B31" s="19" t="s">
        <v>101</v>
      </c>
      <c r="C31" s="15" t="s">
        <v>2</v>
      </c>
      <c r="D31" s="15">
        <v>84</v>
      </c>
      <c r="E31" s="37"/>
      <c r="F31" s="7"/>
      <c r="G31" s="7">
        <f t="shared" si="7"/>
        <v>0</v>
      </c>
      <c r="H31" s="17"/>
      <c r="I31" s="17"/>
      <c r="J31" s="53">
        <f t="shared" si="8"/>
        <v>0</v>
      </c>
      <c r="K31" s="54">
        <f t="shared" si="9"/>
        <v>0</v>
      </c>
      <c r="L31" s="17">
        <f t="shared" si="10"/>
        <v>0</v>
      </c>
      <c r="M31" s="17">
        <f t="shared" si="11"/>
        <v>0</v>
      </c>
      <c r="N31" s="17">
        <f t="shared" si="12"/>
        <v>0</v>
      </c>
      <c r="O31" s="42">
        <f t="shared" si="13"/>
        <v>0</v>
      </c>
    </row>
    <row r="32" spans="1:15" x14ac:dyDescent="0.3">
      <c r="A32" s="36" t="s">
        <v>75</v>
      </c>
      <c r="B32" s="19" t="s">
        <v>100</v>
      </c>
      <c r="C32" s="15" t="s">
        <v>2</v>
      </c>
      <c r="D32" s="15">
        <v>84</v>
      </c>
      <c r="E32" s="37"/>
      <c r="F32" s="7"/>
      <c r="G32" s="7">
        <f t="shared" si="7"/>
        <v>0</v>
      </c>
      <c r="H32" s="17"/>
      <c r="I32" s="17"/>
      <c r="J32" s="53">
        <f t="shared" si="8"/>
        <v>0</v>
      </c>
      <c r="K32" s="54">
        <f t="shared" si="9"/>
        <v>0</v>
      </c>
      <c r="L32" s="17">
        <f t="shared" si="10"/>
        <v>0</v>
      </c>
      <c r="M32" s="17">
        <f t="shared" si="11"/>
        <v>0</v>
      </c>
      <c r="N32" s="17">
        <f t="shared" si="12"/>
        <v>0</v>
      </c>
      <c r="O32" s="42">
        <f t="shared" si="13"/>
        <v>0</v>
      </c>
    </row>
    <row r="33" spans="1:15" x14ac:dyDescent="0.3">
      <c r="A33" s="13"/>
      <c r="B33" s="94" t="s">
        <v>113</v>
      </c>
      <c r="C33" s="15"/>
      <c r="D33" s="15"/>
      <c r="E33" s="37"/>
      <c r="F33" s="7"/>
      <c r="G33" s="7"/>
      <c r="H33" s="17"/>
      <c r="I33" s="17"/>
      <c r="J33" s="53"/>
      <c r="K33" s="54"/>
      <c r="L33" s="17"/>
      <c r="M33" s="17"/>
      <c r="N33" s="17"/>
      <c r="O33" s="42"/>
    </row>
    <row r="34" spans="1:15" x14ac:dyDescent="0.3">
      <c r="A34" s="36" t="s">
        <v>80</v>
      </c>
      <c r="B34" s="19" t="s">
        <v>114</v>
      </c>
      <c r="C34" s="15" t="s">
        <v>2</v>
      </c>
      <c r="D34" s="15">
        <v>14.5</v>
      </c>
      <c r="E34" s="37"/>
      <c r="F34" s="7"/>
      <c r="G34" s="7">
        <f t="shared" ref="G34:G35" si="14">ROUND(E34*F34,2)</f>
        <v>0</v>
      </c>
      <c r="H34" s="17"/>
      <c r="I34" s="17"/>
      <c r="J34" s="53">
        <f t="shared" ref="J34:J35" si="15">SUM(G34:I34)</f>
        <v>0</v>
      </c>
      <c r="K34" s="54">
        <f t="shared" ref="K34:K35" si="16">$D34*E34</f>
        <v>0</v>
      </c>
      <c r="L34" s="17">
        <f t="shared" ref="L34:L35" si="17">$D34*G34</f>
        <v>0</v>
      </c>
      <c r="M34" s="17">
        <f t="shared" ref="M34:M35" si="18">$D34*H34</f>
        <v>0</v>
      </c>
      <c r="N34" s="17">
        <f t="shared" ref="N34:N35" si="19">$D34*I34</f>
        <v>0</v>
      </c>
      <c r="O34" s="42">
        <f t="shared" ref="O34:O35" si="20">SUM(L34:N34)</f>
        <v>0</v>
      </c>
    </row>
    <row r="35" spans="1:15" x14ac:dyDescent="0.3">
      <c r="A35" s="13" t="s">
        <v>83</v>
      </c>
      <c r="B35" s="19" t="s">
        <v>88</v>
      </c>
      <c r="C35" s="15" t="s">
        <v>2</v>
      </c>
      <c r="D35" s="15">
        <v>4.5</v>
      </c>
      <c r="E35" s="37"/>
      <c r="F35" s="7"/>
      <c r="G35" s="7">
        <f t="shared" si="14"/>
        <v>0</v>
      </c>
      <c r="H35" s="17"/>
      <c r="I35" s="17"/>
      <c r="J35" s="53">
        <f t="shared" si="15"/>
        <v>0</v>
      </c>
      <c r="K35" s="54">
        <f t="shared" si="16"/>
        <v>0</v>
      </c>
      <c r="L35" s="17">
        <f t="shared" si="17"/>
        <v>0</v>
      </c>
      <c r="M35" s="17">
        <f t="shared" si="18"/>
        <v>0</v>
      </c>
      <c r="N35" s="17">
        <f t="shared" si="19"/>
        <v>0</v>
      </c>
      <c r="O35" s="42">
        <f t="shared" si="20"/>
        <v>0</v>
      </c>
    </row>
    <row r="36" spans="1:15" x14ac:dyDescent="0.3">
      <c r="A36" s="83"/>
      <c r="B36" s="93" t="s">
        <v>78</v>
      </c>
      <c r="C36" s="75"/>
      <c r="D36" s="75"/>
      <c r="E36" s="76"/>
      <c r="F36" s="67"/>
      <c r="G36" s="67"/>
      <c r="H36" s="77"/>
      <c r="I36" s="77"/>
      <c r="J36" s="53"/>
      <c r="K36" s="54"/>
      <c r="L36" s="17"/>
      <c r="M36" s="17"/>
      <c r="N36" s="17"/>
      <c r="O36" s="42"/>
    </row>
    <row r="37" spans="1:15" x14ac:dyDescent="0.3">
      <c r="A37" s="83" t="s">
        <v>86</v>
      </c>
      <c r="B37" s="19" t="s">
        <v>103</v>
      </c>
      <c r="C37" s="75" t="s">
        <v>2</v>
      </c>
      <c r="D37" s="75">
        <v>24.3</v>
      </c>
      <c r="E37" s="76"/>
      <c r="F37" s="67"/>
      <c r="G37" s="67">
        <f t="shared" ref="G37:G39" si="21">ROUND(E37*F37,2)</f>
        <v>0</v>
      </c>
      <c r="H37" s="77"/>
      <c r="I37" s="77"/>
      <c r="J37" s="53">
        <f t="shared" ref="J37:J39" si="22">SUM(G37:I37)</f>
        <v>0</v>
      </c>
      <c r="K37" s="54">
        <f t="shared" ref="K37:K39" si="23">$D37*E37</f>
        <v>0</v>
      </c>
      <c r="L37" s="17">
        <f t="shared" ref="L37:L39" si="24">$D37*G37</f>
        <v>0</v>
      </c>
      <c r="M37" s="17">
        <f t="shared" ref="M37:M39" si="25">$D37*H37</f>
        <v>0</v>
      </c>
      <c r="N37" s="17">
        <f t="shared" ref="N37:N39" si="26">$D37*I37</f>
        <v>0</v>
      </c>
      <c r="O37" s="42">
        <f t="shared" ref="O37:O39" si="27">SUM(L37:N37)</f>
        <v>0</v>
      </c>
    </row>
    <row r="38" spans="1:15" ht="27.6" x14ac:dyDescent="0.3">
      <c r="A38" s="83" t="s">
        <v>116</v>
      </c>
      <c r="B38" s="19" t="s">
        <v>79</v>
      </c>
      <c r="C38" s="15" t="s">
        <v>2</v>
      </c>
      <c r="D38" s="15">
        <v>24.3</v>
      </c>
      <c r="E38" s="37"/>
      <c r="F38" s="7"/>
      <c r="G38" s="7">
        <f t="shared" si="21"/>
        <v>0</v>
      </c>
      <c r="H38" s="17"/>
      <c r="I38" s="17"/>
      <c r="J38" s="53">
        <f t="shared" si="22"/>
        <v>0</v>
      </c>
      <c r="K38" s="54">
        <f t="shared" si="23"/>
        <v>0</v>
      </c>
      <c r="L38" s="17">
        <f t="shared" si="24"/>
        <v>0</v>
      </c>
      <c r="M38" s="17">
        <f t="shared" si="25"/>
        <v>0</v>
      </c>
      <c r="N38" s="17">
        <f t="shared" si="26"/>
        <v>0</v>
      </c>
      <c r="O38" s="42">
        <f t="shared" si="27"/>
        <v>0</v>
      </c>
    </row>
    <row r="39" spans="1:15" ht="27.6" x14ac:dyDescent="0.3">
      <c r="A39" s="83" t="s">
        <v>117</v>
      </c>
      <c r="B39" s="19" t="s">
        <v>81</v>
      </c>
      <c r="C39" s="15" t="s">
        <v>2</v>
      </c>
      <c r="D39" s="15">
        <v>24.3</v>
      </c>
      <c r="E39" s="37"/>
      <c r="F39" s="7"/>
      <c r="G39" s="7">
        <f t="shared" si="21"/>
        <v>0</v>
      </c>
      <c r="H39" s="17"/>
      <c r="I39" s="17"/>
      <c r="J39" s="53">
        <f t="shared" si="22"/>
        <v>0</v>
      </c>
      <c r="K39" s="54">
        <f t="shared" si="23"/>
        <v>0</v>
      </c>
      <c r="L39" s="17">
        <f t="shared" si="24"/>
        <v>0</v>
      </c>
      <c r="M39" s="17">
        <f t="shared" si="25"/>
        <v>0</v>
      </c>
      <c r="N39" s="17">
        <f t="shared" si="26"/>
        <v>0</v>
      </c>
      <c r="O39" s="42">
        <f t="shared" si="27"/>
        <v>0</v>
      </c>
    </row>
    <row r="40" spans="1:15" x14ac:dyDescent="0.3">
      <c r="A40" s="36"/>
      <c r="B40" s="95" t="s">
        <v>82</v>
      </c>
      <c r="C40" s="75"/>
      <c r="D40" s="75"/>
      <c r="E40" s="76"/>
      <c r="F40" s="67"/>
      <c r="G40" s="67"/>
      <c r="H40" s="77"/>
      <c r="I40" s="77"/>
      <c r="J40" s="53"/>
      <c r="K40" s="54"/>
      <c r="L40" s="17"/>
      <c r="M40" s="17"/>
      <c r="N40" s="17"/>
      <c r="O40" s="42"/>
    </row>
    <row r="41" spans="1:15" ht="41.4" x14ac:dyDescent="0.3">
      <c r="A41" s="36" t="s">
        <v>118</v>
      </c>
      <c r="B41" s="78" t="s">
        <v>108</v>
      </c>
      <c r="C41" s="44" t="s">
        <v>63</v>
      </c>
      <c r="D41" s="45">
        <v>1</v>
      </c>
      <c r="E41" s="79"/>
      <c r="F41" s="67"/>
      <c r="G41" s="67">
        <f t="shared" ref="G41:G44" si="28">ROUND(E41*F41,2)</f>
        <v>0</v>
      </c>
      <c r="H41" s="77"/>
      <c r="I41" s="77"/>
      <c r="J41" s="53">
        <f t="shared" ref="J41:J44" si="29">SUM(G41:I41)</f>
        <v>0</v>
      </c>
      <c r="K41" s="54">
        <f t="shared" ref="K41:K44" si="30">$D41*E41</f>
        <v>0</v>
      </c>
      <c r="L41" s="17">
        <f t="shared" ref="L41:L44" si="31">$D41*G41</f>
        <v>0</v>
      </c>
      <c r="M41" s="17">
        <f t="shared" ref="M41:M44" si="32">$D41*H41</f>
        <v>0</v>
      </c>
      <c r="N41" s="17">
        <f t="shared" ref="N41:N44" si="33">$D41*I41</f>
        <v>0</v>
      </c>
      <c r="O41" s="42">
        <f t="shared" ref="O41:O44" si="34">SUM(L41:N41)</f>
        <v>0</v>
      </c>
    </row>
    <row r="42" spans="1:15" ht="27.6" x14ac:dyDescent="0.3">
      <c r="A42" s="36" t="s">
        <v>119</v>
      </c>
      <c r="B42" s="78" t="s">
        <v>104</v>
      </c>
      <c r="C42" s="44" t="s">
        <v>63</v>
      </c>
      <c r="D42" s="45">
        <v>1</v>
      </c>
      <c r="E42" s="80"/>
      <c r="F42" s="81"/>
      <c r="G42" s="67">
        <f t="shared" si="28"/>
        <v>0</v>
      </c>
      <c r="H42" s="77"/>
      <c r="I42" s="82"/>
      <c r="J42" s="53">
        <f t="shared" si="29"/>
        <v>0</v>
      </c>
      <c r="K42" s="54">
        <f t="shared" si="30"/>
        <v>0</v>
      </c>
      <c r="L42" s="17">
        <f t="shared" si="31"/>
        <v>0</v>
      </c>
      <c r="M42" s="17">
        <f t="shared" si="32"/>
        <v>0</v>
      </c>
      <c r="N42" s="17">
        <f t="shared" si="33"/>
        <v>0</v>
      </c>
      <c r="O42" s="42">
        <f t="shared" si="34"/>
        <v>0</v>
      </c>
    </row>
    <row r="43" spans="1:15" x14ac:dyDescent="0.3">
      <c r="A43" s="36" t="s">
        <v>120</v>
      </c>
      <c r="B43" s="78" t="s">
        <v>105</v>
      </c>
      <c r="C43" s="44" t="s">
        <v>84</v>
      </c>
      <c r="D43" s="45">
        <v>12</v>
      </c>
      <c r="E43" s="47"/>
      <c r="F43" s="81"/>
      <c r="G43" s="67">
        <f t="shared" si="28"/>
        <v>0</v>
      </c>
      <c r="H43" s="56"/>
      <c r="I43" s="56"/>
      <c r="J43" s="53">
        <f t="shared" si="29"/>
        <v>0</v>
      </c>
      <c r="K43" s="54">
        <f t="shared" si="30"/>
        <v>0</v>
      </c>
      <c r="L43" s="17">
        <f t="shared" si="31"/>
        <v>0</v>
      </c>
      <c r="M43" s="17">
        <f t="shared" si="32"/>
        <v>0</v>
      </c>
      <c r="N43" s="17">
        <f t="shared" si="33"/>
        <v>0</v>
      </c>
      <c r="O43" s="42">
        <f t="shared" si="34"/>
        <v>0</v>
      </c>
    </row>
    <row r="44" spans="1:15" ht="27.6" x14ac:dyDescent="0.3">
      <c r="A44" s="36" t="s">
        <v>121</v>
      </c>
      <c r="B44" s="78" t="s">
        <v>107</v>
      </c>
      <c r="C44" s="44" t="s">
        <v>72</v>
      </c>
      <c r="D44" s="45">
        <v>8</v>
      </c>
      <c r="E44" s="47"/>
      <c r="F44" s="81"/>
      <c r="G44" s="67">
        <f t="shared" si="28"/>
        <v>0</v>
      </c>
      <c r="H44" s="56"/>
      <c r="I44" s="56"/>
      <c r="J44" s="53">
        <f t="shared" si="29"/>
        <v>0</v>
      </c>
      <c r="K44" s="54">
        <f t="shared" si="30"/>
        <v>0</v>
      </c>
      <c r="L44" s="17">
        <f t="shared" si="31"/>
        <v>0</v>
      </c>
      <c r="M44" s="17">
        <f t="shared" si="32"/>
        <v>0</v>
      </c>
      <c r="N44" s="17">
        <f t="shared" si="33"/>
        <v>0</v>
      </c>
      <c r="O44" s="42">
        <f t="shared" si="34"/>
        <v>0</v>
      </c>
    </row>
    <row r="45" spans="1:15" x14ac:dyDescent="0.3">
      <c r="A45" s="74"/>
      <c r="B45" s="96" t="s">
        <v>111</v>
      </c>
      <c r="C45" s="44"/>
      <c r="D45" s="45"/>
      <c r="E45" s="47"/>
      <c r="F45" s="81"/>
      <c r="G45" s="81"/>
      <c r="H45" s="56"/>
      <c r="I45" s="56"/>
      <c r="J45" s="53"/>
      <c r="K45" s="54"/>
      <c r="L45" s="17"/>
      <c r="M45" s="17"/>
      <c r="N45" s="17"/>
      <c r="O45" s="42"/>
    </row>
    <row r="46" spans="1:15" x14ac:dyDescent="0.3">
      <c r="A46" s="74" t="s">
        <v>122</v>
      </c>
      <c r="B46" s="86" t="s">
        <v>112</v>
      </c>
      <c r="C46" s="44" t="s">
        <v>95</v>
      </c>
      <c r="D46" s="45">
        <v>12</v>
      </c>
      <c r="E46" s="47"/>
      <c r="F46" s="81"/>
      <c r="G46" s="81">
        <f>ROUND(E46*F46,2)</f>
        <v>0</v>
      </c>
      <c r="H46" s="56"/>
      <c r="I46" s="56"/>
      <c r="J46" s="53">
        <f>SUM(G46:I46)</f>
        <v>0</v>
      </c>
      <c r="K46" s="54">
        <f>$D46*E46</f>
        <v>0</v>
      </c>
      <c r="L46" s="17">
        <f>$D46*G46</f>
        <v>0</v>
      </c>
      <c r="M46" s="17">
        <f>$D46*H46</f>
        <v>0</v>
      </c>
      <c r="N46" s="17">
        <f>$D46*I46</f>
        <v>0</v>
      </c>
      <c r="O46" s="42">
        <f>SUM(L46:N46)</f>
        <v>0</v>
      </c>
    </row>
    <row r="47" spans="1:15" s="43" customFormat="1" x14ac:dyDescent="0.3">
      <c r="A47" s="74"/>
      <c r="B47" s="97" t="s">
        <v>85</v>
      </c>
      <c r="C47" s="46"/>
      <c r="D47" s="46"/>
      <c r="E47" s="72"/>
      <c r="F47" s="48"/>
      <c r="G47" s="48"/>
      <c r="H47" s="56"/>
      <c r="I47" s="56"/>
      <c r="J47" s="53"/>
      <c r="K47" s="54"/>
      <c r="L47" s="17"/>
      <c r="M47" s="17"/>
      <c r="N47" s="17"/>
      <c r="O47" s="42"/>
    </row>
    <row r="48" spans="1:15" s="43" customFormat="1" x14ac:dyDescent="0.3">
      <c r="A48" s="74" t="s">
        <v>115</v>
      </c>
      <c r="B48" s="85" t="s">
        <v>110</v>
      </c>
      <c r="C48" s="44" t="s">
        <v>73</v>
      </c>
      <c r="D48" s="84">
        <v>1</v>
      </c>
      <c r="E48" s="72"/>
      <c r="F48" s="48"/>
      <c r="G48" s="48">
        <f t="shared" ref="G48:G49" si="35">ROUND(E48*F48,2)</f>
        <v>0</v>
      </c>
      <c r="H48" s="56"/>
      <c r="I48" s="56"/>
      <c r="J48" s="53">
        <f t="shared" ref="J48:J49" si="36">SUM(G48:I48)</f>
        <v>0</v>
      </c>
      <c r="K48" s="54">
        <f t="shared" ref="K48:K49" si="37">$D48*E48</f>
        <v>0</v>
      </c>
      <c r="L48" s="17">
        <f t="shared" ref="L48:L49" si="38">$D48*G48</f>
        <v>0</v>
      </c>
      <c r="M48" s="17">
        <f t="shared" ref="M48:M49" si="39">$D48*H48</f>
        <v>0</v>
      </c>
      <c r="N48" s="17">
        <f t="shared" ref="N48:N49" si="40">$D48*I48</f>
        <v>0</v>
      </c>
      <c r="O48" s="42">
        <f t="shared" ref="O48:O49" si="41">SUM(L48:N48)</f>
        <v>0</v>
      </c>
    </row>
    <row r="49" spans="1:15" ht="14.4" thickBot="1" x14ac:dyDescent="0.35">
      <c r="A49" s="74" t="s">
        <v>123</v>
      </c>
      <c r="B49" s="69" t="s">
        <v>109</v>
      </c>
      <c r="C49" s="44" t="s">
        <v>73</v>
      </c>
      <c r="D49" s="45">
        <v>1</v>
      </c>
      <c r="E49" s="37"/>
      <c r="F49" s="7"/>
      <c r="G49" s="7">
        <f t="shared" si="35"/>
        <v>0</v>
      </c>
      <c r="H49" s="17"/>
      <c r="I49" s="56"/>
      <c r="J49" s="53">
        <f t="shared" si="36"/>
        <v>0</v>
      </c>
      <c r="K49" s="88">
        <f t="shared" si="37"/>
        <v>0</v>
      </c>
      <c r="L49" s="56">
        <f t="shared" si="38"/>
        <v>0</v>
      </c>
      <c r="M49" s="56">
        <f t="shared" si="39"/>
        <v>0</v>
      </c>
      <c r="N49" s="56">
        <f t="shared" si="40"/>
        <v>0</v>
      </c>
      <c r="O49" s="89">
        <f t="shared" si="41"/>
        <v>0</v>
      </c>
    </row>
    <row r="50" spans="1:15" ht="14.4" thickBot="1" x14ac:dyDescent="0.35">
      <c r="A50" s="49"/>
      <c r="B50" s="134" t="s">
        <v>44</v>
      </c>
      <c r="C50" s="134"/>
      <c r="D50" s="134"/>
      <c r="E50" s="134"/>
      <c r="F50" s="134"/>
      <c r="G50" s="134"/>
      <c r="H50" s="134"/>
      <c r="I50" s="134"/>
      <c r="J50" s="135"/>
      <c r="K50" s="90">
        <f>SUM(K14:K49)</f>
        <v>0</v>
      </c>
      <c r="L50" s="91">
        <f t="shared" ref="L50:O50" si="42">SUM(L14:L49)</f>
        <v>0</v>
      </c>
      <c r="M50" s="91">
        <f t="shared" si="42"/>
        <v>0</v>
      </c>
      <c r="N50" s="91">
        <f t="shared" si="42"/>
        <v>0</v>
      </c>
      <c r="O50" s="92">
        <f t="shared" si="42"/>
        <v>0</v>
      </c>
    </row>
    <row r="51" spans="1:15" x14ac:dyDescent="0.3">
      <c r="A51" s="136"/>
      <c r="B51" s="136"/>
      <c r="C51" s="136"/>
      <c r="D51" s="136"/>
      <c r="E51" s="136"/>
      <c r="F51" s="136"/>
      <c r="G51" s="136"/>
      <c r="H51" s="136"/>
      <c r="I51" s="136"/>
      <c r="J51" s="136"/>
    </row>
    <row r="52" spans="1:15" x14ac:dyDescent="0.3">
      <c r="A52" s="39" t="s">
        <v>28</v>
      </c>
      <c r="B52" s="137"/>
      <c r="C52" s="137"/>
      <c r="D52" s="137"/>
      <c r="E52" s="137"/>
      <c r="F52" s="137"/>
      <c r="G52" s="137"/>
      <c r="H52" s="137"/>
      <c r="I52" s="137"/>
      <c r="J52" s="137"/>
      <c r="K52" s="137"/>
      <c r="L52" s="137"/>
      <c r="M52" s="137"/>
      <c r="N52" s="137"/>
      <c r="O52" s="137"/>
    </row>
    <row r="53" spans="1:15" x14ac:dyDescent="0.3">
      <c r="B53" s="138" t="s">
        <v>5</v>
      </c>
      <c r="C53" s="138"/>
      <c r="D53" s="138"/>
      <c r="E53" s="138"/>
      <c r="F53" s="138"/>
      <c r="G53" s="138"/>
      <c r="H53" s="138"/>
      <c r="I53" s="138"/>
      <c r="J53" s="138"/>
      <c r="K53" s="138"/>
      <c r="L53" s="138"/>
      <c r="M53" s="138"/>
      <c r="N53" s="138"/>
      <c r="O53" s="138"/>
    </row>
    <row r="54" spans="1:15" x14ac:dyDescent="0.3">
      <c r="A54" s="39" t="s">
        <v>29</v>
      </c>
      <c r="B54" s="137"/>
      <c r="C54" s="137"/>
      <c r="D54" s="137"/>
      <c r="E54" s="137"/>
      <c r="F54" s="137"/>
      <c r="G54" s="137"/>
      <c r="H54" s="137"/>
      <c r="I54" s="137"/>
      <c r="J54" s="137"/>
      <c r="K54" s="137"/>
      <c r="L54" s="137"/>
      <c r="M54" s="137"/>
      <c r="N54" s="137"/>
      <c r="O54" s="137"/>
    </row>
    <row r="55" spans="1:15" x14ac:dyDescent="0.3">
      <c r="B55" s="138" t="s">
        <v>5</v>
      </c>
      <c r="C55" s="138"/>
      <c r="D55" s="138"/>
      <c r="E55" s="138"/>
      <c r="F55" s="138"/>
      <c r="G55" s="138"/>
      <c r="H55" s="138"/>
      <c r="I55" s="138"/>
      <c r="J55" s="138"/>
      <c r="K55" s="138"/>
      <c r="L55" s="138"/>
      <c r="M55" s="138"/>
      <c r="N55" s="138"/>
      <c r="O55" s="138"/>
    </row>
    <row r="56" spans="1:15" x14ac:dyDescent="0.3">
      <c r="B56" s="136"/>
      <c r="C56" s="136"/>
      <c r="D56" s="136"/>
      <c r="E56" s="136"/>
      <c r="F56" s="136"/>
    </row>
    <row r="57" spans="1:15" ht="14.4" x14ac:dyDescent="0.3">
      <c r="A57" s="40" t="s">
        <v>54</v>
      </c>
      <c r="B57"/>
      <c r="C57"/>
      <c r="D57"/>
      <c r="E57"/>
      <c r="F57"/>
      <c r="G57"/>
      <c r="H57"/>
      <c r="I57"/>
      <c r="J57"/>
      <c r="K57"/>
      <c r="L57"/>
      <c r="M57"/>
      <c r="O57" s="20"/>
    </row>
    <row r="58" spans="1:15" ht="14.4" x14ac:dyDescent="0.3">
      <c r="A58" s="130" t="s">
        <v>55</v>
      </c>
      <c r="B58" s="130"/>
      <c r="C58" s="130"/>
      <c r="D58" s="130"/>
      <c r="E58" s="130"/>
      <c r="F58" s="130"/>
      <c r="G58" s="130"/>
      <c r="H58" s="130"/>
      <c r="I58" s="130"/>
      <c r="J58" s="130"/>
      <c r="K58" s="130"/>
      <c r="L58" s="130"/>
      <c r="M58" s="130"/>
    </row>
    <row r="59" spans="1:15" ht="14.4" x14ac:dyDescent="0.3">
      <c r="A59" s="130" t="s">
        <v>56</v>
      </c>
      <c r="B59" s="130"/>
      <c r="C59" s="130"/>
      <c r="D59" s="130"/>
      <c r="E59" s="130"/>
      <c r="F59" s="130"/>
      <c r="G59" s="130"/>
      <c r="H59" s="130"/>
      <c r="I59" s="130"/>
      <c r="J59" s="130"/>
      <c r="K59" s="130"/>
      <c r="L59" s="130"/>
      <c r="M59" s="130"/>
    </row>
    <row r="60" spans="1:15" ht="14.4" x14ac:dyDescent="0.3">
      <c r="A60" s="130" t="s">
        <v>57</v>
      </c>
      <c r="B60" s="130"/>
      <c r="C60" s="130"/>
      <c r="D60" s="130"/>
      <c r="E60" s="130"/>
      <c r="F60" s="130"/>
      <c r="G60" s="130"/>
      <c r="H60" s="130"/>
      <c r="I60" s="130"/>
      <c r="J60" s="130"/>
      <c r="K60" s="130"/>
      <c r="L60" s="130"/>
      <c r="M60" s="130"/>
    </row>
    <row r="61" spans="1:15" ht="14.4" x14ac:dyDescent="0.3">
      <c r="A61" s="130" t="s">
        <v>58</v>
      </c>
      <c r="B61" s="130"/>
      <c r="C61" s="130"/>
      <c r="D61" s="130"/>
      <c r="E61" s="130"/>
      <c r="F61" s="130"/>
      <c r="G61" s="130"/>
      <c r="H61" s="130"/>
      <c r="I61" s="130"/>
      <c r="J61" s="130"/>
      <c r="K61" s="130"/>
      <c r="L61" s="130"/>
      <c r="M61" s="130"/>
    </row>
    <row r="62" spans="1:15" x14ac:dyDescent="0.3">
      <c r="B62" s="63"/>
    </row>
    <row r="63" spans="1:15" x14ac:dyDescent="0.3">
      <c r="B63" s="63"/>
    </row>
    <row r="64" spans="1:15" x14ac:dyDescent="0.3">
      <c r="B64" s="63"/>
    </row>
    <row r="65" spans="2:2" x14ac:dyDescent="0.3">
      <c r="B65" s="63"/>
    </row>
    <row r="66" spans="2:2" x14ac:dyDescent="0.3">
      <c r="B66" s="63"/>
    </row>
    <row r="67" spans="2:2" x14ac:dyDescent="0.3">
      <c r="B67" s="63"/>
    </row>
    <row r="68" spans="2:2" x14ac:dyDescent="0.3">
      <c r="B68" s="63"/>
    </row>
    <row r="69" spans="2:2" x14ac:dyDescent="0.3">
      <c r="B69" s="63"/>
    </row>
    <row r="70" spans="2:2" x14ac:dyDescent="0.3">
      <c r="B70" s="63"/>
    </row>
    <row r="71" spans="2:2" x14ac:dyDescent="0.3">
      <c r="B71" s="63"/>
    </row>
    <row r="72" spans="2:2" x14ac:dyDescent="0.3">
      <c r="B72" s="63"/>
    </row>
    <row r="73" spans="2:2" x14ac:dyDescent="0.3">
      <c r="B73" s="63"/>
    </row>
    <row r="74" spans="2:2" x14ac:dyDescent="0.3">
      <c r="B74" s="63"/>
    </row>
    <row r="75" spans="2:2" x14ac:dyDescent="0.3">
      <c r="B75" s="63"/>
    </row>
    <row r="76" spans="2:2" x14ac:dyDescent="0.3">
      <c r="B76" s="63"/>
    </row>
    <row r="77" spans="2:2" x14ac:dyDescent="0.3">
      <c r="B77" s="63"/>
    </row>
    <row r="78" spans="2:2" x14ac:dyDescent="0.3">
      <c r="B78" s="63"/>
    </row>
    <row r="79" spans="2:2" x14ac:dyDescent="0.3">
      <c r="B79" s="63"/>
    </row>
    <row r="80" spans="2:2" x14ac:dyDescent="0.3">
      <c r="B80" s="63"/>
    </row>
    <row r="81" spans="2:2" x14ac:dyDescent="0.3">
      <c r="B81" s="63"/>
    </row>
    <row r="82" spans="2:2" x14ac:dyDescent="0.3">
      <c r="B82" s="63"/>
    </row>
    <row r="83" spans="2:2" x14ac:dyDescent="0.3">
      <c r="B83" s="63"/>
    </row>
    <row r="84" spans="2:2" x14ac:dyDescent="0.3">
      <c r="B84" s="63"/>
    </row>
    <row r="85" spans="2:2" x14ac:dyDescent="0.3">
      <c r="B85" s="63"/>
    </row>
    <row r="86" spans="2:2" x14ac:dyDescent="0.3">
      <c r="B86" s="63"/>
    </row>
    <row r="87" spans="2:2" x14ac:dyDescent="0.3">
      <c r="B87" s="63"/>
    </row>
    <row r="88" spans="2:2" x14ac:dyDescent="0.3">
      <c r="B88" s="63"/>
    </row>
  </sheetData>
  <mergeCells count="28">
    <mergeCell ref="C6:O6"/>
    <mergeCell ref="A1:O1"/>
    <mergeCell ref="A2:O2"/>
    <mergeCell ref="A3:O3"/>
    <mergeCell ref="A4:B4"/>
    <mergeCell ref="C4:O4"/>
    <mergeCell ref="A59:M59"/>
    <mergeCell ref="A8:B8"/>
    <mergeCell ref="C8:O8"/>
    <mergeCell ref="A9:B9"/>
    <mergeCell ref="C9:O9"/>
    <mergeCell ref="K10:L10"/>
    <mergeCell ref="A60:M60"/>
    <mergeCell ref="A61:M61"/>
    <mergeCell ref="K11:O11"/>
    <mergeCell ref="B50:J50"/>
    <mergeCell ref="A51:J51"/>
    <mergeCell ref="B52:O52"/>
    <mergeCell ref="B53:O53"/>
    <mergeCell ref="B54:O54"/>
    <mergeCell ref="A11:A12"/>
    <mergeCell ref="B11:B12"/>
    <mergeCell ref="C11:C12"/>
    <mergeCell ref="D11:D12"/>
    <mergeCell ref="E11:J11"/>
    <mergeCell ref="B55:O55"/>
    <mergeCell ref="B56:F56"/>
    <mergeCell ref="A58:M58"/>
  </mergeCells>
  <phoneticPr fontId="7" type="noConversion"/>
  <pageMargins left="0.7" right="0.7"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8B185DEECB6F742BED0FF3E1B9D05A2" ma:contentTypeVersion="13" ma:contentTypeDescription="Create a new document." ma:contentTypeScope="" ma:versionID="4500960eca498c72c730172ba28c1c9d">
  <xsd:schema xmlns:xsd="http://www.w3.org/2001/XMLSchema" xmlns:xs="http://www.w3.org/2001/XMLSchema" xmlns:p="http://schemas.microsoft.com/office/2006/metadata/properties" xmlns:ns2="db9709dd-ce0a-4914-bdfc-8a190a683d44" xmlns:ns3="cdeef7e0-cb79-4b5a-96ae-03172b11d765" targetNamespace="http://schemas.microsoft.com/office/2006/metadata/properties" ma:root="true" ma:fieldsID="0b8cdf72f78fb3bbcf84f1aa2eb63239" ns2:_="" ns3:_="">
    <xsd:import namespace="db9709dd-ce0a-4914-bdfc-8a190a683d44"/>
    <xsd:import namespace="cdeef7e0-cb79-4b5a-96ae-03172b11d76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9709dd-ce0a-4914-bdfc-8a190a683d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9c614c6-6ab3-405d-be65-f92a2490f25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eef7e0-cb79-4b5a-96ae-03172b11d76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7a2df1-a790-4a8d-a854-17f8d06e897b}" ma:internalName="TaxCatchAll" ma:showField="CatchAllData" ma:web="cdeef7e0-cb79-4b5a-96ae-03172b11d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b9709dd-ce0a-4914-bdfc-8a190a683d44">
      <Terms xmlns="http://schemas.microsoft.com/office/infopath/2007/PartnerControls"/>
    </lcf76f155ced4ddcb4097134ff3c332f>
    <TaxCatchAll xmlns="cdeef7e0-cb79-4b5a-96ae-03172b11d765" xsi:nil="true"/>
  </documentManagement>
</p:properties>
</file>

<file path=customXml/itemProps1.xml><?xml version="1.0" encoding="utf-8"?>
<ds:datastoreItem xmlns:ds="http://schemas.openxmlformats.org/officeDocument/2006/customXml" ds:itemID="{5BD9D48F-C373-4E75-8D3C-72E491AD6505}">
  <ds:schemaRefs>
    <ds:schemaRef ds:uri="http://schemas.microsoft.com/sharepoint/v3/contenttype/forms"/>
  </ds:schemaRefs>
</ds:datastoreItem>
</file>

<file path=customXml/itemProps2.xml><?xml version="1.0" encoding="utf-8"?>
<ds:datastoreItem xmlns:ds="http://schemas.openxmlformats.org/officeDocument/2006/customXml" ds:itemID="{B957B021-75CA-4D48-9202-E369180C89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9709dd-ce0a-4914-bdfc-8a190a683d44"/>
    <ds:schemaRef ds:uri="cdeef7e0-cb79-4b5a-96ae-03172b11d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C03FE4E-059F-4D18-B7BA-D3B0873C22B9}">
  <ds:schemaRefs>
    <ds:schemaRef ds:uri="http://schemas.microsoft.com/office/2006/metadata/properties"/>
    <ds:schemaRef ds:uri="http://schemas.microsoft.com/office/infopath/2007/PartnerControls"/>
    <ds:schemaRef ds:uri="db9709dd-ce0a-4914-bdfc-8a190a683d44"/>
    <ds:schemaRef ds:uri="cdeef7e0-cb79-4b5a-96ae-03172b11d76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4</vt:i4>
      </vt:variant>
      <vt:variant>
        <vt:lpstr>Diapazoni ar nosaukumiem</vt:lpstr>
      </vt:variant>
      <vt:variant>
        <vt:i4>1</vt:i4>
      </vt:variant>
    </vt:vector>
  </HeadingPairs>
  <TitlesOfParts>
    <vt:vector size="5" baseType="lpstr">
      <vt:lpstr>Koptāme</vt:lpstr>
      <vt:lpstr>Kopsavilkums Nr.1</vt:lpstr>
      <vt:lpstr>telpa_Nr.2</vt:lpstr>
      <vt:lpstr>telpa_Nr.7_Nr.8</vt:lpstr>
      <vt:lpstr>'Kopsavilkums Nr.1'!Drukas_apgabals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Armands Rezgalis</dc:creator>
  <cp:lastModifiedBy>Arnis Kalekaurs</cp:lastModifiedBy>
  <cp:lastPrinted>2026-08-13T12:49:45Z</cp:lastPrinted>
  <dcterms:created xsi:type="dcterms:W3CDTF">2019-05-22T11:27:42Z</dcterms:created>
  <dcterms:modified xsi:type="dcterms:W3CDTF">2026-09-07T13:08:46Z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0x01010088B185DEECB6F742BED0FF3E1B9D05A2</vt:lpwstr>
  </property>
  <property fmtid="{D5CDD505-2E9C-101B-9397-08002B2CF9AE}" pid="3" name="MediaServiceImageTags">
    <vt:lpwstr/>
  </property>
</Properties>
</file>