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PersonInfo\IVD\IEPIRKUMI\TIRGUS_IZPETES\JD_2026\T.I.2026-29 Remonta darbi Rīgā, Zigfrīda Annas Meierovica bulvārī 1, 5. korpusā (EL)\Uzaicinajums\"/>
    </mc:Choice>
  </mc:AlternateContent>
  <xr:revisionPtr revIDLastSave="0" documentId="8_{52BD5C6B-CECB-407A-8C11-DA85697FB57C}" xr6:coauthVersionLast="47" xr6:coauthVersionMax="47" xr10:uidLastSave="{00000000-0000-0000-0000-000000000000}"/>
  <bookViews>
    <workbookView xWindow="-108" yWindow="-108" windowWidth="23256" windowHeight="13896" tabRatio="814" activeTab="5" xr2:uid="{11CBFDC7-A893-4A9D-8319-58DE4A0E363A}"/>
  </bookViews>
  <sheets>
    <sheet name="Koptāme" sheetId="14" r:id="rId1"/>
    <sheet name="Kopsavilkums Nr.1" sheetId="3" r:id="rId2"/>
    <sheet name="telpa_Nr,_ 20" sheetId="25" r:id="rId3"/>
    <sheet name="telpa_Nr,_ 21" sheetId="26" r:id="rId4"/>
    <sheet name="telpa_Nr,_ 22" sheetId="27" r:id="rId5"/>
    <sheet name="telpa_Nr,_ 23" sheetId="28" r:id="rId6"/>
  </sheets>
  <definedNames>
    <definedName name="___xlnm.Print_Area">#REF!</definedName>
    <definedName name="___xlnm.Print_Area_1">#REF!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Titles">#REF!</definedName>
    <definedName name="___xlnm.Print_Titles_1">#REF!</definedName>
    <definedName name="___xlnm.Print_Titles_2">#REF!</definedName>
    <definedName name="__xlnm.Print_Area">"#REF!"</definedName>
    <definedName name="__xlnm.Print_Area_1">"#REF!"</definedName>
    <definedName name="__xlnm.Print_Area_1_1">"#REF!"</definedName>
    <definedName name="__xlnm.Print_Area_1_1_1">"#REF!"</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0">#REF!</definedName>
    <definedName name="__xlnm.Print_Area_21">#REF!</definedName>
    <definedName name="__xlnm.Print_Area_22">#REF!</definedName>
    <definedName name="__xlnm.Print_Area_3">"#REF!"</definedName>
    <definedName name="__xlnm.Print_Area_3_1">"#REF!"</definedName>
    <definedName name="__xlnm.Print_Area_4">"#REF!"</definedName>
    <definedName name="__xlnm.Print_Area_4_1">"#REF!"</definedName>
    <definedName name="__xlnm.Print_Area_5">#REF!</definedName>
    <definedName name="__xlnm.Print_Area_6">"#REF!"</definedName>
    <definedName name="__xlnm.Print_Area_6_1">"#REF!"</definedName>
    <definedName name="__xlnm.Print_Area_7">"#REF!"</definedName>
    <definedName name="__xlnm.Print_Area_7_1">"#REF!"</definedName>
    <definedName name="__xlnm.Print_Area_8">#REF!</definedName>
    <definedName name="__xlnm.Print_Area_9">#REF!</definedName>
    <definedName name="__xlnm.Print_Titles">"#REF!"</definedName>
    <definedName name="__xlnm.Print_Titles_1">"#REF!"</definedName>
    <definedName name="__xlnm.Print_Titles_1_1">"#REF!"</definedName>
    <definedName name="__xlnm.Print_Titles_1_1_1">"#REF!"</definedName>
    <definedName name="__xlnm.Print_Titles_2">"#REF!"</definedName>
    <definedName name="__xlnm.Print_Titles_2_1">"#REF!"</definedName>
    <definedName name="__xlnm.Print_Titles_3">"#REF!"</definedName>
    <definedName name="__xlnm.Print_Titles_3_1">"#REF!"</definedName>
    <definedName name="__xlnm.Print_Titles_4">"#REF!"</definedName>
    <definedName name="__xlnm.Print_Titles_4_1">"#REF!"</definedName>
    <definedName name="__xlnm.Print_Titles_5">"#REF!"</definedName>
    <definedName name="__xlnm.Print_Titles_5_1">"#REF!"</definedName>
    <definedName name="_xlnm.Print_Area" localSheetId="1">'Kopsavilkums Nr.1'!$A$1:$K$28</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#REF!</definedName>
    <definedName name="Excel_BuiltIn_Print_Area_5_1">#REF!</definedName>
    <definedName name="Excel_BuiltIn_Print_Area_50">#REF!</definedName>
    <definedName name="Excel_BuiltIn_Print_Area_6">"#REF!"</definedName>
    <definedName name="Excel_BuiltIn_Print_Area_6_1">"#REF!"</definedName>
    <definedName name="Excel_BuiltIn_Print_Area_6_1_1">#REF!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9">#REF!</definedName>
    <definedName name="Excel_BuiltIn_Print_Area_9_1">#REF!</definedName>
    <definedName name="Excel_BuiltIn_Print_Titles">#REF!</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0">#REF!</definedName>
    <definedName name="Excel_BuiltIn_Print_Titles_21">#REF!</definedName>
    <definedName name="Excel_BuiltIn_Print_Titles_22">#REF!</definedName>
    <definedName name="Excel_BuiltIn_Print_Titles_23">#REF!</definedName>
    <definedName name="Excel_BuiltIn_Print_Titles_24">#REF!</definedName>
    <definedName name="Excel_BuiltIn_Print_Titles_25">#REF!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5">#REF!</definedName>
    <definedName name="Excel_BuiltIn_Print_Titles_5_1">"#REF!"</definedName>
    <definedName name="Excel_BuiltIn_Print_Titles_5_1_1">"#REF!"</definedName>
    <definedName name="Excel_BuiltIn_Print_Titles_6">#REF!</definedName>
    <definedName name="Excel_BuiltIn_Print_Titles_7">#REF!</definedName>
    <definedName name="Excel_BuiltIn_Print_Titles_8">#REF!</definedName>
    <definedName name="Excel_BuiltIn_Print_Titles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 i="25" l="1"/>
  <c r="O30" i="25" s="1"/>
  <c r="M30" i="25"/>
  <c r="L30" i="25"/>
  <c r="K30" i="25"/>
  <c r="J30" i="25"/>
  <c r="N32" i="28"/>
  <c r="O32" i="28" s="1"/>
  <c r="M32" i="28"/>
  <c r="L32" i="28"/>
  <c r="K32" i="28"/>
  <c r="J32" i="28"/>
  <c r="N32" i="27"/>
  <c r="M32" i="27"/>
  <c r="L32" i="27"/>
  <c r="K32" i="27"/>
  <c r="J32" i="27"/>
  <c r="N46" i="27"/>
  <c r="M46" i="27"/>
  <c r="K46" i="27"/>
  <c r="G46" i="27"/>
  <c r="L46" i="27" s="1"/>
  <c r="N45" i="27"/>
  <c r="M45" i="27"/>
  <c r="K45" i="27"/>
  <c r="G45" i="27"/>
  <c r="L45" i="27" s="1"/>
  <c r="G46" i="28"/>
  <c r="J46" i="28" s="1"/>
  <c r="K46" i="28"/>
  <c r="M46" i="28"/>
  <c r="N46" i="28"/>
  <c r="O32" i="27" l="1"/>
  <c r="J45" i="27"/>
  <c r="O45" i="27"/>
  <c r="O46" i="27"/>
  <c r="J46" i="27"/>
  <c r="L46" i="28"/>
  <c r="O46" i="28" s="1"/>
  <c r="N25" i="28" l="1"/>
  <c r="M25" i="28"/>
  <c r="K25" i="28"/>
  <c r="G25" i="28"/>
  <c r="J25" i="28" s="1"/>
  <c r="N35" i="28"/>
  <c r="M35" i="28"/>
  <c r="K35" i="28"/>
  <c r="G35" i="28"/>
  <c r="J35" i="28" s="1"/>
  <c r="N34" i="27"/>
  <c r="M34" i="27"/>
  <c r="L34" i="27"/>
  <c r="K34" i="27"/>
  <c r="G34" i="27"/>
  <c r="J34" i="27" s="1"/>
  <c r="N25" i="27"/>
  <c r="M25" i="27"/>
  <c r="K25" i="27"/>
  <c r="G25" i="27"/>
  <c r="J25" i="27" s="1"/>
  <c r="N23" i="26"/>
  <c r="M23" i="26"/>
  <c r="K23" i="26"/>
  <c r="G23" i="26"/>
  <c r="L23" i="26" s="1"/>
  <c r="N53" i="26"/>
  <c r="M53" i="26"/>
  <c r="K53" i="26"/>
  <c r="G53" i="26"/>
  <c r="L53" i="26" s="1"/>
  <c r="J53" i="26" l="1"/>
  <c r="L25" i="27"/>
  <c r="O25" i="27" s="1"/>
  <c r="L25" i="28"/>
  <c r="O25" i="28"/>
  <c r="L35" i="28"/>
  <c r="O35" i="28" s="1"/>
  <c r="O34" i="27"/>
  <c r="O23" i="26"/>
  <c r="J23" i="26"/>
  <c r="O53" i="26"/>
  <c r="N29" i="28"/>
  <c r="M29" i="28"/>
  <c r="K29" i="28"/>
  <c r="G29" i="28"/>
  <c r="L29" i="28" s="1"/>
  <c r="N29" i="27"/>
  <c r="M29" i="27"/>
  <c r="K29" i="27"/>
  <c r="G29" i="27"/>
  <c r="J29" i="27" s="1"/>
  <c r="N27" i="26"/>
  <c r="M27" i="26"/>
  <c r="K27" i="26"/>
  <c r="G27" i="26"/>
  <c r="J27" i="26" s="1"/>
  <c r="G28" i="26"/>
  <c r="J28" i="26" s="1"/>
  <c r="K28" i="26"/>
  <c r="M28" i="26"/>
  <c r="N28" i="26"/>
  <c r="G21" i="26"/>
  <c r="J21" i="26" s="1"/>
  <c r="K21" i="26"/>
  <c r="M21" i="26"/>
  <c r="N21" i="26"/>
  <c r="N63" i="28"/>
  <c r="M63" i="28"/>
  <c r="K63" i="28"/>
  <c r="G63" i="28"/>
  <c r="J63" i="28" s="1"/>
  <c r="N32" i="26"/>
  <c r="M32" i="26"/>
  <c r="K32" i="26"/>
  <c r="G32" i="26"/>
  <c r="L32" i="26" s="1"/>
  <c r="G19" i="14"/>
  <c r="H19" i="3"/>
  <c r="N64" i="28"/>
  <c r="M64" i="28"/>
  <c r="L64" i="28"/>
  <c r="K64" i="28"/>
  <c r="J64" i="28"/>
  <c r="N62" i="28"/>
  <c r="M62" i="28"/>
  <c r="K62" i="28"/>
  <c r="G62" i="28"/>
  <c r="J62" i="28" s="1"/>
  <c r="N60" i="28"/>
  <c r="M60" i="28"/>
  <c r="K60" i="28"/>
  <c r="G60" i="28"/>
  <c r="J60" i="28" s="1"/>
  <c r="N58" i="28"/>
  <c r="M58" i="28"/>
  <c r="K58" i="28"/>
  <c r="G58" i="28"/>
  <c r="J58" i="28" s="1"/>
  <c r="N57" i="28"/>
  <c r="M57" i="28"/>
  <c r="K57" i="28"/>
  <c r="G57" i="28"/>
  <c r="L57" i="28" s="1"/>
  <c r="N55" i="28"/>
  <c r="M55" i="28"/>
  <c r="K55" i="28"/>
  <c r="G55" i="28"/>
  <c r="J55" i="28" s="1"/>
  <c r="N54" i="28"/>
  <c r="M54" i="28"/>
  <c r="K54" i="28"/>
  <c r="G54" i="28"/>
  <c r="J54" i="28" s="1"/>
  <c r="N53" i="28"/>
  <c r="M53" i="28"/>
  <c r="K53" i="28"/>
  <c r="G53" i="28"/>
  <c r="L53" i="28" s="1"/>
  <c r="N51" i="28"/>
  <c r="M51" i="28"/>
  <c r="K51" i="28"/>
  <c r="G51" i="28"/>
  <c r="L51" i="28" s="1"/>
  <c r="N50" i="28"/>
  <c r="M50" i="28"/>
  <c r="K50" i="28"/>
  <c r="G50" i="28"/>
  <c r="J50" i="28" s="1"/>
  <c r="N49" i="28"/>
  <c r="M49" i="28"/>
  <c r="K49" i="28"/>
  <c r="G49" i="28"/>
  <c r="J49" i="28" s="1"/>
  <c r="N45" i="28"/>
  <c r="M45" i="28"/>
  <c r="K45" i="28"/>
  <c r="G45" i="28"/>
  <c r="J45" i="28" s="1"/>
  <c r="N44" i="28"/>
  <c r="M44" i="28"/>
  <c r="K44" i="28"/>
  <c r="G44" i="28"/>
  <c r="L44" i="28" s="1"/>
  <c r="N42" i="28"/>
  <c r="M42" i="28"/>
  <c r="K42" i="28"/>
  <c r="G42" i="28"/>
  <c r="L42" i="28" s="1"/>
  <c r="N41" i="28"/>
  <c r="M41" i="28"/>
  <c r="K41" i="28"/>
  <c r="G41" i="28"/>
  <c r="J41" i="28" s="1"/>
  <c r="N40" i="28"/>
  <c r="M40" i="28"/>
  <c r="K40" i="28"/>
  <c r="G40" i="28"/>
  <c r="J40" i="28" s="1"/>
  <c r="N39" i="28"/>
  <c r="M39" i="28"/>
  <c r="K39" i="28"/>
  <c r="G39" i="28"/>
  <c r="L39" i="28" s="1"/>
  <c r="N38" i="28"/>
  <c r="M38" i="28"/>
  <c r="K38" i="28"/>
  <c r="G38" i="28"/>
  <c r="L38" i="28" s="1"/>
  <c r="N37" i="28"/>
  <c r="M37" i="28"/>
  <c r="K37" i="28"/>
  <c r="G37" i="28"/>
  <c r="J37" i="28" s="1"/>
  <c r="N34" i="28"/>
  <c r="M34" i="28"/>
  <c r="K34" i="28"/>
  <c r="G34" i="28"/>
  <c r="J34" i="28" s="1"/>
  <c r="N31" i="28"/>
  <c r="M31" i="28"/>
  <c r="K31" i="28"/>
  <c r="G31" i="28"/>
  <c r="J31" i="28" s="1"/>
  <c r="N30" i="28"/>
  <c r="M30" i="28"/>
  <c r="K30" i="28"/>
  <c r="G30" i="28"/>
  <c r="J30" i="28" s="1"/>
  <c r="N26" i="28"/>
  <c r="M26" i="28"/>
  <c r="K26" i="28"/>
  <c r="G26" i="28"/>
  <c r="J26" i="28" s="1"/>
  <c r="N23" i="28"/>
  <c r="M23" i="28"/>
  <c r="K23" i="28"/>
  <c r="G23" i="28"/>
  <c r="L23" i="28" s="1"/>
  <c r="N21" i="28"/>
  <c r="M21" i="28"/>
  <c r="K21" i="28"/>
  <c r="G21" i="28"/>
  <c r="J21" i="28" s="1"/>
  <c r="N20" i="28"/>
  <c r="M20" i="28"/>
  <c r="K20" i="28"/>
  <c r="G20" i="28"/>
  <c r="J20" i="28" s="1"/>
  <c r="N19" i="28"/>
  <c r="M19" i="28"/>
  <c r="K19" i="28"/>
  <c r="G19" i="28"/>
  <c r="L19" i="28" s="1"/>
  <c r="N18" i="28"/>
  <c r="M18" i="28"/>
  <c r="K18" i="28"/>
  <c r="G18" i="28"/>
  <c r="L18" i="28" s="1"/>
  <c r="N17" i="28"/>
  <c r="M17" i="28"/>
  <c r="K17" i="28"/>
  <c r="G17" i="28"/>
  <c r="J17" i="28" s="1"/>
  <c r="B14" i="28"/>
  <c r="C8" i="28"/>
  <c r="C4" i="28"/>
  <c r="N23" i="27"/>
  <c r="M23" i="27"/>
  <c r="K23" i="27"/>
  <c r="G23" i="27"/>
  <c r="J23" i="27" s="1"/>
  <c r="N23" i="25"/>
  <c r="M23" i="25"/>
  <c r="K23" i="25"/>
  <c r="G23" i="25"/>
  <c r="J23" i="25" s="1"/>
  <c r="N63" i="27"/>
  <c r="M63" i="27"/>
  <c r="L63" i="27"/>
  <c r="K63" i="27"/>
  <c r="J63" i="27"/>
  <c r="N62" i="27"/>
  <c r="M62" i="27"/>
  <c r="K62" i="27"/>
  <c r="G62" i="27"/>
  <c r="J62" i="27" s="1"/>
  <c r="N60" i="27"/>
  <c r="M60" i="27"/>
  <c r="K60" i="27"/>
  <c r="G60" i="27"/>
  <c r="J60" i="27" s="1"/>
  <c r="N58" i="27"/>
  <c r="M58" i="27"/>
  <c r="K58" i="27"/>
  <c r="G58" i="27"/>
  <c r="J58" i="27" s="1"/>
  <c r="N57" i="27"/>
  <c r="M57" i="27"/>
  <c r="K57" i="27"/>
  <c r="G57" i="27"/>
  <c r="L57" i="27" s="1"/>
  <c r="N55" i="27"/>
  <c r="M55" i="27"/>
  <c r="K55" i="27"/>
  <c r="G55" i="27"/>
  <c r="J55" i="27" s="1"/>
  <c r="N54" i="27"/>
  <c r="M54" i="27"/>
  <c r="K54" i="27"/>
  <c r="G54" i="27"/>
  <c r="L54" i="27" s="1"/>
  <c r="N53" i="27"/>
  <c r="M53" i="27"/>
  <c r="K53" i="27"/>
  <c r="G53" i="27"/>
  <c r="J53" i="27" s="1"/>
  <c r="N51" i="27"/>
  <c r="M51" i="27"/>
  <c r="K51" i="27"/>
  <c r="G51" i="27"/>
  <c r="J51" i="27" s="1"/>
  <c r="N50" i="27"/>
  <c r="M50" i="27"/>
  <c r="K50" i="27"/>
  <c r="G50" i="27"/>
  <c r="J50" i="27" s="1"/>
  <c r="N49" i="27"/>
  <c r="M49" i="27"/>
  <c r="K49" i="27"/>
  <c r="G49" i="27"/>
  <c r="J49" i="27" s="1"/>
  <c r="N44" i="27"/>
  <c r="M44" i="27"/>
  <c r="K44" i="27"/>
  <c r="G44" i="27"/>
  <c r="J44" i="27" s="1"/>
  <c r="N42" i="27"/>
  <c r="M42" i="27"/>
  <c r="K42" i="27"/>
  <c r="G42" i="27"/>
  <c r="J42" i="27" s="1"/>
  <c r="N41" i="27"/>
  <c r="M41" i="27"/>
  <c r="K41" i="27"/>
  <c r="G41" i="27"/>
  <c r="J41" i="27" s="1"/>
  <c r="N40" i="27"/>
  <c r="M40" i="27"/>
  <c r="K40" i="27"/>
  <c r="G40" i="27"/>
  <c r="L40" i="27" s="1"/>
  <c r="N39" i="27"/>
  <c r="M39" i="27"/>
  <c r="K39" i="27"/>
  <c r="G39" i="27"/>
  <c r="J39" i="27" s="1"/>
  <c r="N38" i="27"/>
  <c r="M38" i="27"/>
  <c r="K38" i="27"/>
  <c r="G38" i="27"/>
  <c r="J38" i="27" s="1"/>
  <c r="N37" i="27"/>
  <c r="M37" i="27"/>
  <c r="K37" i="27"/>
  <c r="G37" i="27"/>
  <c r="J37" i="27" s="1"/>
  <c r="N35" i="27"/>
  <c r="M35" i="27"/>
  <c r="K35" i="27"/>
  <c r="G35" i="27"/>
  <c r="J35" i="27" s="1"/>
  <c r="N31" i="27"/>
  <c r="M31" i="27"/>
  <c r="K31" i="27"/>
  <c r="G31" i="27"/>
  <c r="J31" i="27" s="1"/>
  <c r="N30" i="27"/>
  <c r="M30" i="27"/>
  <c r="K30" i="27"/>
  <c r="G30" i="27"/>
  <c r="J30" i="27" s="1"/>
  <c r="N26" i="27"/>
  <c r="M26" i="27"/>
  <c r="K26" i="27"/>
  <c r="G26" i="27"/>
  <c r="J26" i="27" s="1"/>
  <c r="N21" i="27"/>
  <c r="M21" i="27"/>
  <c r="K21" i="27"/>
  <c r="G21" i="27"/>
  <c r="L21" i="27" s="1"/>
  <c r="N20" i="27"/>
  <c r="M20" i="27"/>
  <c r="K20" i="27"/>
  <c r="G20" i="27"/>
  <c r="J20" i="27" s="1"/>
  <c r="N19" i="27"/>
  <c r="M19" i="27"/>
  <c r="K19" i="27"/>
  <c r="G19" i="27"/>
  <c r="J19" i="27" s="1"/>
  <c r="N18" i="27"/>
  <c r="M18" i="27"/>
  <c r="K18" i="27"/>
  <c r="G18" i="27"/>
  <c r="L18" i="27" s="1"/>
  <c r="N17" i="27"/>
  <c r="M17" i="27"/>
  <c r="K17" i="27"/>
  <c r="G17" i="27"/>
  <c r="L17" i="27" s="1"/>
  <c r="B14" i="27"/>
  <c r="C8" i="27"/>
  <c r="C4" i="27"/>
  <c r="N65" i="25"/>
  <c r="M65" i="25"/>
  <c r="K65" i="25"/>
  <c r="G65" i="25"/>
  <c r="J65" i="25" s="1"/>
  <c r="N59" i="26"/>
  <c r="M59" i="26"/>
  <c r="L59" i="26"/>
  <c r="K59" i="26"/>
  <c r="J59" i="26"/>
  <c r="N58" i="26"/>
  <c r="M58" i="26"/>
  <c r="K58" i="26"/>
  <c r="G58" i="26"/>
  <c r="N57" i="26"/>
  <c r="M57" i="26"/>
  <c r="L57" i="26"/>
  <c r="K57" i="26"/>
  <c r="J57" i="26"/>
  <c r="N56" i="26"/>
  <c r="M56" i="26"/>
  <c r="K56" i="26"/>
  <c r="G56" i="26"/>
  <c r="J56" i="26" s="1"/>
  <c r="N54" i="26"/>
  <c r="M54" i="26"/>
  <c r="K54" i="26"/>
  <c r="G54" i="26"/>
  <c r="N52" i="26"/>
  <c r="M52" i="26"/>
  <c r="K52" i="26"/>
  <c r="G52" i="26"/>
  <c r="J52" i="26" s="1"/>
  <c r="N51" i="26"/>
  <c r="M51" i="26"/>
  <c r="K51" i="26"/>
  <c r="G51" i="26"/>
  <c r="L51" i="26" s="1"/>
  <c r="N49" i="26"/>
  <c r="M49" i="26"/>
  <c r="K49" i="26"/>
  <c r="G49" i="26"/>
  <c r="N48" i="26"/>
  <c r="M48" i="26"/>
  <c r="K48" i="26"/>
  <c r="G48" i="26"/>
  <c r="L48" i="26" s="1"/>
  <c r="N47" i="26"/>
  <c r="M47" i="26"/>
  <c r="K47" i="26"/>
  <c r="G47" i="26"/>
  <c r="L47" i="26" s="1"/>
  <c r="N44" i="26"/>
  <c r="M44" i="26"/>
  <c r="K44" i="26"/>
  <c r="G44" i="26"/>
  <c r="J44" i="26" s="1"/>
  <c r="N43" i="26"/>
  <c r="M43" i="26"/>
  <c r="K43" i="26"/>
  <c r="G43" i="26"/>
  <c r="J43" i="26" s="1"/>
  <c r="N42" i="26"/>
  <c r="M42" i="26"/>
  <c r="K42" i="26"/>
  <c r="G42" i="26"/>
  <c r="J42" i="26" s="1"/>
  <c r="N40" i="26"/>
  <c r="M40" i="26"/>
  <c r="K40" i="26"/>
  <c r="G40" i="26"/>
  <c r="L40" i="26" s="1"/>
  <c r="N39" i="26"/>
  <c r="M39" i="26"/>
  <c r="K39" i="26"/>
  <c r="G39" i="26"/>
  <c r="N38" i="26"/>
  <c r="M38" i="26"/>
  <c r="K38" i="26"/>
  <c r="G38" i="26"/>
  <c r="J38" i="26" s="1"/>
  <c r="N37" i="26"/>
  <c r="M37" i="26"/>
  <c r="K37" i="26"/>
  <c r="G37" i="26"/>
  <c r="N36" i="26"/>
  <c r="M36" i="26"/>
  <c r="K36" i="26"/>
  <c r="G36" i="26"/>
  <c r="L36" i="26" s="1"/>
  <c r="N35" i="26"/>
  <c r="M35" i="26"/>
  <c r="K35" i="26"/>
  <c r="G35" i="26"/>
  <c r="J35" i="26" s="1"/>
  <c r="N33" i="26"/>
  <c r="M33" i="26"/>
  <c r="K33" i="26"/>
  <c r="G33" i="26"/>
  <c r="J33" i="26" s="1"/>
  <c r="N30" i="26"/>
  <c r="M30" i="26"/>
  <c r="L30" i="26"/>
  <c r="K30" i="26"/>
  <c r="J30" i="26"/>
  <c r="N29" i="26"/>
  <c r="M29" i="26"/>
  <c r="K29" i="26"/>
  <c r="G29" i="26"/>
  <c r="J29" i="26" s="1"/>
  <c r="N24" i="26"/>
  <c r="M24" i="26"/>
  <c r="K24" i="26"/>
  <c r="G24" i="26"/>
  <c r="N22" i="26"/>
  <c r="M22" i="26"/>
  <c r="K22" i="26"/>
  <c r="G22" i="26"/>
  <c r="L22" i="26" s="1"/>
  <c r="N20" i="26"/>
  <c r="M20" i="26"/>
  <c r="K20" i="26"/>
  <c r="G20" i="26"/>
  <c r="L20" i="26" s="1"/>
  <c r="N19" i="26"/>
  <c r="M19" i="26"/>
  <c r="K19" i="26"/>
  <c r="G19" i="26"/>
  <c r="N18" i="26"/>
  <c r="M18" i="26"/>
  <c r="K18" i="26"/>
  <c r="G18" i="26"/>
  <c r="J18" i="26" s="1"/>
  <c r="N17" i="26"/>
  <c r="M17" i="26"/>
  <c r="K17" i="26"/>
  <c r="G17" i="26"/>
  <c r="J17" i="26" s="1"/>
  <c r="B14" i="26"/>
  <c r="C8" i="26"/>
  <c r="C4" i="26"/>
  <c r="N18" i="25"/>
  <c r="N19" i="25"/>
  <c r="N20" i="25"/>
  <c r="N21" i="25"/>
  <c r="N24" i="25"/>
  <c r="N27" i="25"/>
  <c r="N28" i="25"/>
  <c r="N29" i="25"/>
  <c r="N32" i="25"/>
  <c r="N34" i="25"/>
  <c r="N35" i="25"/>
  <c r="N36" i="25"/>
  <c r="N37" i="25"/>
  <c r="N38" i="25"/>
  <c r="N39" i="25"/>
  <c r="N41" i="25"/>
  <c r="N42" i="25"/>
  <c r="N43" i="25"/>
  <c r="N46" i="25"/>
  <c r="N47" i="25"/>
  <c r="N48" i="25"/>
  <c r="N49" i="25"/>
  <c r="N50" i="25"/>
  <c r="N51" i="25"/>
  <c r="N52" i="25"/>
  <c r="N54" i="25"/>
  <c r="N55" i="25"/>
  <c r="N56" i="25"/>
  <c r="N57" i="25"/>
  <c r="N59" i="25"/>
  <c r="N60" i="25"/>
  <c r="N63" i="25"/>
  <c r="N64" i="25"/>
  <c r="N66" i="25"/>
  <c r="N67" i="25"/>
  <c r="N68" i="25"/>
  <c r="N69" i="25"/>
  <c r="M18" i="25"/>
  <c r="M19" i="25"/>
  <c r="M20" i="25"/>
  <c r="M21" i="25"/>
  <c r="M24" i="25"/>
  <c r="M27" i="25"/>
  <c r="M28" i="25"/>
  <c r="M29" i="25"/>
  <c r="M32" i="25"/>
  <c r="M34" i="25"/>
  <c r="M35" i="25"/>
  <c r="M36" i="25"/>
  <c r="M37" i="25"/>
  <c r="M38" i="25"/>
  <c r="M39" i="25"/>
  <c r="M41" i="25"/>
  <c r="M42" i="25"/>
  <c r="M43" i="25"/>
  <c r="M46" i="25"/>
  <c r="M47" i="25"/>
  <c r="M48" i="25"/>
  <c r="M49" i="25"/>
  <c r="M50" i="25"/>
  <c r="M51" i="25"/>
  <c r="M52" i="25"/>
  <c r="M54" i="25"/>
  <c r="M55" i="25"/>
  <c r="M56" i="25"/>
  <c r="M57" i="25"/>
  <c r="M59" i="25"/>
  <c r="M60" i="25"/>
  <c r="M63" i="25"/>
  <c r="M64" i="25"/>
  <c r="M66" i="25"/>
  <c r="M67" i="25"/>
  <c r="M68" i="25"/>
  <c r="M69" i="25"/>
  <c r="L64" i="25"/>
  <c r="L66" i="25"/>
  <c r="L69" i="25"/>
  <c r="K18" i="25"/>
  <c r="K19" i="25"/>
  <c r="K20" i="25"/>
  <c r="K21" i="25"/>
  <c r="K24" i="25"/>
  <c r="K27" i="25"/>
  <c r="K28" i="25"/>
  <c r="K29" i="25"/>
  <c r="K32" i="25"/>
  <c r="K34" i="25"/>
  <c r="K35" i="25"/>
  <c r="K36" i="25"/>
  <c r="K37" i="25"/>
  <c r="K38" i="25"/>
  <c r="K39" i="25"/>
  <c r="K41" i="25"/>
  <c r="K42" i="25"/>
  <c r="K43" i="25"/>
  <c r="K46" i="25"/>
  <c r="K47" i="25"/>
  <c r="K48" i="25"/>
  <c r="K49" i="25"/>
  <c r="K50" i="25"/>
  <c r="K51" i="25"/>
  <c r="K52" i="25"/>
  <c r="K54" i="25"/>
  <c r="K55" i="25"/>
  <c r="K56" i="25"/>
  <c r="K57" i="25"/>
  <c r="K59" i="25"/>
  <c r="K60" i="25"/>
  <c r="K63" i="25"/>
  <c r="K64" i="25"/>
  <c r="K66" i="25"/>
  <c r="K67" i="25"/>
  <c r="K68" i="25"/>
  <c r="K69" i="25"/>
  <c r="J64" i="25"/>
  <c r="J66" i="25"/>
  <c r="J69" i="25"/>
  <c r="G24" i="25"/>
  <c r="G32" i="25"/>
  <c r="L32" i="25" s="1"/>
  <c r="G36" i="25"/>
  <c r="J36" i="25" s="1"/>
  <c r="G68" i="25"/>
  <c r="L68" i="25" s="1"/>
  <c r="G67" i="25"/>
  <c r="L67" i="25" s="1"/>
  <c r="G60" i="25"/>
  <c r="G63" i="25"/>
  <c r="L63" i="25" s="1"/>
  <c r="G59" i="25"/>
  <c r="J59" i="25" s="1"/>
  <c r="G54" i="25"/>
  <c r="L54" i="25" s="1"/>
  <c r="G55" i="25"/>
  <c r="J55" i="25" s="1"/>
  <c r="G56" i="25"/>
  <c r="L56" i="25" s="1"/>
  <c r="G57" i="25"/>
  <c r="L57" i="25" s="1"/>
  <c r="G47" i="25"/>
  <c r="L47" i="25" s="1"/>
  <c r="G48" i="25"/>
  <c r="J48" i="25" s="1"/>
  <c r="G49" i="25"/>
  <c r="L49" i="25" s="1"/>
  <c r="G50" i="25"/>
  <c r="G51" i="25"/>
  <c r="L51" i="25" s="1"/>
  <c r="G52" i="25"/>
  <c r="J52" i="25" s="1"/>
  <c r="G42" i="25"/>
  <c r="G43" i="25"/>
  <c r="L43" i="25" s="1"/>
  <c r="G41" i="25"/>
  <c r="J41" i="25" s="1"/>
  <c r="G39" i="25"/>
  <c r="L39" i="25" s="1"/>
  <c r="G29" i="25"/>
  <c r="L29" i="25" s="1"/>
  <c r="D5" i="3"/>
  <c r="C6" i="25" s="1"/>
  <c r="G46" i="25"/>
  <c r="L46" i="25" s="1"/>
  <c r="G38" i="25"/>
  <c r="G37" i="25"/>
  <c r="L37" i="25" s="1"/>
  <c r="G35" i="25"/>
  <c r="L35" i="25" s="1"/>
  <c r="G34" i="25"/>
  <c r="L34" i="25" s="1"/>
  <c r="G28" i="25"/>
  <c r="J28" i="25" s="1"/>
  <c r="G27" i="25"/>
  <c r="L27" i="25" s="1"/>
  <c r="G21" i="25"/>
  <c r="J21" i="25" s="1"/>
  <c r="G20" i="25"/>
  <c r="L20" i="25" s="1"/>
  <c r="G19" i="25"/>
  <c r="L19" i="25" s="1"/>
  <c r="G18" i="25"/>
  <c r="L18" i="25" s="1"/>
  <c r="N17" i="25"/>
  <c r="M17" i="25"/>
  <c r="K17" i="25"/>
  <c r="G17" i="25"/>
  <c r="J17" i="25" s="1"/>
  <c r="B14" i="25"/>
  <c r="C8" i="25"/>
  <c r="C4" i="25"/>
  <c r="J29" i="28" l="1"/>
  <c r="O29" i="28"/>
  <c r="L29" i="27"/>
  <c r="O29" i="27" s="1"/>
  <c r="J24" i="26"/>
  <c r="L24" i="26"/>
  <c r="O24" i="26" s="1"/>
  <c r="L27" i="26"/>
  <c r="O27" i="26" s="1"/>
  <c r="L28" i="26"/>
  <c r="O28" i="26" s="1"/>
  <c r="L21" i="26"/>
  <c r="O21" i="26" s="1"/>
  <c r="O32" i="26"/>
  <c r="L63" i="28"/>
  <c r="O63" i="28" s="1"/>
  <c r="J32" i="26"/>
  <c r="L30" i="28"/>
  <c r="O30" i="28" s="1"/>
  <c r="L34" i="28"/>
  <c r="O34" i="28" s="1"/>
  <c r="C6" i="28"/>
  <c r="C6" i="26"/>
  <c r="C6" i="27"/>
  <c r="L17" i="28"/>
  <c r="O17" i="28" s="1"/>
  <c r="L26" i="28"/>
  <c r="O26" i="28" s="1"/>
  <c r="L41" i="28"/>
  <c r="O41" i="28" s="1"/>
  <c r="L55" i="28"/>
  <c r="O55" i="28" s="1"/>
  <c r="J19" i="28"/>
  <c r="J44" i="28"/>
  <c r="J57" i="28"/>
  <c r="M65" i="28"/>
  <c r="L21" i="28"/>
  <c r="O21" i="28" s="1"/>
  <c r="J23" i="28"/>
  <c r="L37" i="28"/>
  <c r="O37" i="28" s="1"/>
  <c r="J39" i="28"/>
  <c r="L50" i="28"/>
  <c r="O50" i="28" s="1"/>
  <c r="J53" i="28"/>
  <c r="L60" i="28"/>
  <c r="O60" i="28" s="1"/>
  <c r="O64" i="28"/>
  <c r="K65" i="28"/>
  <c r="O23" i="28"/>
  <c r="O44" i="28"/>
  <c r="O57" i="28"/>
  <c r="O18" i="28"/>
  <c r="O38" i="28"/>
  <c r="O51" i="28"/>
  <c r="O19" i="28"/>
  <c r="O39" i="28"/>
  <c r="O53" i="28"/>
  <c r="O42" i="28"/>
  <c r="J18" i="28"/>
  <c r="L20" i="28"/>
  <c r="O20" i="28" s="1"/>
  <c r="L31" i="28"/>
  <c r="O31" i="28" s="1"/>
  <c r="J38" i="28"/>
  <c r="L40" i="28"/>
  <c r="O40" i="28" s="1"/>
  <c r="J42" i="28"/>
  <c r="L45" i="28"/>
  <c r="O45" i="28" s="1"/>
  <c r="L49" i="28"/>
  <c r="O49" i="28" s="1"/>
  <c r="J51" i="28"/>
  <c r="L54" i="28"/>
  <c r="O54" i="28" s="1"/>
  <c r="L58" i="28"/>
  <c r="O58" i="28" s="1"/>
  <c r="L62" i="28"/>
  <c r="O62" i="28" s="1"/>
  <c r="N65" i="28"/>
  <c r="L23" i="25"/>
  <c r="O23" i="25" s="1"/>
  <c r="L60" i="27"/>
  <c r="O60" i="27" s="1"/>
  <c r="L23" i="27"/>
  <c r="O23" i="27" s="1"/>
  <c r="J57" i="27"/>
  <c r="J18" i="27"/>
  <c r="L35" i="27"/>
  <c r="O35" i="27" s="1"/>
  <c r="L65" i="25"/>
  <c r="O65" i="25" s="1"/>
  <c r="L19" i="27"/>
  <c r="O19" i="27" s="1"/>
  <c r="J21" i="27"/>
  <c r="L38" i="27"/>
  <c r="O38" i="27" s="1"/>
  <c r="L51" i="27"/>
  <c r="O51" i="27" s="1"/>
  <c r="L58" i="27"/>
  <c r="O58" i="27" s="1"/>
  <c r="L62" i="27"/>
  <c r="O62" i="27" s="1"/>
  <c r="O63" i="27"/>
  <c r="K64" i="27"/>
  <c r="O18" i="27"/>
  <c r="L30" i="27"/>
  <c r="O30" i="27" s="1"/>
  <c r="L41" i="27"/>
  <c r="O41" i="27" s="1"/>
  <c r="O57" i="27"/>
  <c r="L50" i="27"/>
  <c r="O50" i="27" s="1"/>
  <c r="L55" i="27"/>
  <c r="O55" i="27" s="1"/>
  <c r="L49" i="27"/>
  <c r="O49" i="27" s="1"/>
  <c r="J54" i="27"/>
  <c r="O54" i="27"/>
  <c r="O40" i="27"/>
  <c r="N64" i="27"/>
  <c r="L42" i="27"/>
  <c r="O42" i="27" s="1"/>
  <c r="M64" i="27"/>
  <c r="J40" i="27"/>
  <c r="J17" i="27"/>
  <c r="L37" i="27"/>
  <c r="O37" i="27" s="1"/>
  <c r="O21" i="27"/>
  <c r="L20" i="27"/>
  <c r="O20" i="27" s="1"/>
  <c r="L26" i="27"/>
  <c r="O26" i="27" s="1"/>
  <c r="L31" i="27"/>
  <c r="O31" i="27" s="1"/>
  <c r="L39" i="27"/>
  <c r="O39" i="27" s="1"/>
  <c r="L44" i="27"/>
  <c r="O44" i="27" s="1"/>
  <c r="L53" i="27"/>
  <c r="O53" i="27" s="1"/>
  <c r="O17" i="27"/>
  <c r="J39" i="25"/>
  <c r="J35" i="25"/>
  <c r="O19" i="25"/>
  <c r="L48" i="25"/>
  <c r="O48" i="25" s="1"/>
  <c r="L38" i="26"/>
  <c r="O38" i="26" s="1"/>
  <c r="J67" i="25"/>
  <c r="J57" i="25"/>
  <c r="J27" i="25"/>
  <c r="L59" i="25"/>
  <c r="O59" i="25" s="1"/>
  <c r="O35" i="25"/>
  <c r="L52" i="25"/>
  <c r="O52" i="25" s="1"/>
  <c r="L18" i="26"/>
  <c r="O18" i="26" s="1"/>
  <c r="O69" i="25"/>
  <c r="L42" i="26"/>
  <c r="O42" i="26" s="1"/>
  <c r="J48" i="26"/>
  <c r="O48" i="26"/>
  <c r="L52" i="26"/>
  <c r="O52" i="26" s="1"/>
  <c r="L43" i="26"/>
  <c r="O43" i="26" s="1"/>
  <c r="O30" i="26"/>
  <c r="L35" i="26"/>
  <c r="O35" i="26" s="1"/>
  <c r="L37" i="26"/>
  <c r="O37" i="26" s="1"/>
  <c r="J37" i="26"/>
  <c r="J58" i="26"/>
  <c r="L58" i="26"/>
  <c r="O58" i="26" s="1"/>
  <c r="L17" i="26"/>
  <c r="O17" i="26" s="1"/>
  <c r="J39" i="26"/>
  <c r="L39" i="26"/>
  <c r="O39" i="26" s="1"/>
  <c r="L49" i="26"/>
  <c r="O49" i="26" s="1"/>
  <c r="J49" i="26"/>
  <c r="M60" i="26"/>
  <c r="J19" i="26"/>
  <c r="L19" i="26"/>
  <c r="O19" i="26" s="1"/>
  <c r="J54" i="26"/>
  <c r="L54" i="26"/>
  <c r="O54" i="26" s="1"/>
  <c r="O47" i="26"/>
  <c r="O59" i="26"/>
  <c r="K60" i="26"/>
  <c r="L33" i="26"/>
  <c r="O33" i="26" s="1"/>
  <c r="L44" i="26"/>
  <c r="O44" i="26" s="1"/>
  <c r="L56" i="26"/>
  <c r="O56" i="26" s="1"/>
  <c r="O57" i="26"/>
  <c r="O20" i="26"/>
  <c r="O36" i="26"/>
  <c r="O22" i="26"/>
  <c r="O40" i="26"/>
  <c r="O51" i="26"/>
  <c r="J20" i="26"/>
  <c r="J22" i="26"/>
  <c r="J36" i="26"/>
  <c r="J40" i="26"/>
  <c r="J47" i="26"/>
  <c r="J51" i="26"/>
  <c r="L29" i="26"/>
  <c r="N60" i="26"/>
  <c r="J68" i="25"/>
  <c r="J63" i="25"/>
  <c r="J51" i="25"/>
  <c r="L41" i="25"/>
  <c r="O41" i="25" s="1"/>
  <c r="L28" i="25"/>
  <c r="O28" i="25" s="1"/>
  <c r="O68" i="25"/>
  <c r="O64" i="25"/>
  <c r="O51" i="25"/>
  <c r="O47" i="25"/>
  <c r="O39" i="25"/>
  <c r="J47" i="25"/>
  <c r="O29" i="25"/>
  <c r="O20" i="25"/>
  <c r="J32" i="25"/>
  <c r="O18" i="25"/>
  <c r="J54" i="25"/>
  <c r="J43" i="25"/>
  <c r="O66" i="25"/>
  <c r="O56" i="25"/>
  <c r="O49" i="25"/>
  <c r="O37" i="25"/>
  <c r="L38" i="25"/>
  <c r="O38" i="25" s="1"/>
  <c r="J38" i="25"/>
  <c r="L42" i="25"/>
  <c r="O42" i="25" s="1"/>
  <c r="J42" i="25"/>
  <c r="L50" i="25"/>
  <c r="O50" i="25" s="1"/>
  <c r="J50" i="25"/>
  <c r="L60" i="25"/>
  <c r="O60" i="25" s="1"/>
  <c r="J60" i="25"/>
  <c r="L24" i="25"/>
  <c r="O24" i="25" s="1"/>
  <c r="J24" i="25"/>
  <c r="L55" i="25"/>
  <c r="O55" i="25" s="1"/>
  <c r="L36" i="25"/>
  <c r="O36" i="25" s="1"/>
  <c r="O54" i="25"/>
  <c r="O32" i="25"/>
  <c r="O27" i="25"/>
  <c r="O67" i="25"/>
  <c r="O63" i="25"/>
  <c r="O57" i="25"/>
  <c r="O46" i="25"/>
  <c r="O43" i="25"/>
  <c r="O34" i="25"/>
  <c r="J46" i="25"/>
  <c r="J34" i="25"/>
  <c r="J56" i="25"/>
  <c r="J49" i="25"/>
  <c r="J37" i="25"/>
  <c r="J29" i="25"/>
  <c r="L21" i="25"/>
  <c r="O21" i="25" s="1"/>
  <c r="L17" i="25"/>
  <c r="O17" i="25" s="1"/>
  <c r="M70" i="25"/>
  <c r="J20" i="25"/>
  <c r="N70" i="25"/>
  <c r="K70" i="25"/>
  <c r="J18" i="25"/>
  <c r="J19" i="25"/>
  <c r="L65" i="28" l="1"/>
  <c r="O65" i="28"/>
  <c r="M10" i="28" s="1"/>
  <c r="L64" i="27"/>
  <c r="O64" i="27"/>
  <c r="M10" i="27" s="1"/>
  <c r="L60" i="26"/>
  <c r="O29" i="26"/>
  <c r="O60" i="26" s="1"/>
  <c r="M10" i="26" s="1"/>
  <c r="L70" i="25"/>
  <c r="O70" i="25"/>
  <c r="M10" i="25" s="1"/>
  <c r="D3" i="3" l="1"/>
  <c r="D7" i="3"/>
  <c r="G19" i="3"/>
  <c r="K19" i="3"/>
  <c r="G11" i="3" s="1"/>
  <c r="J19" i="3"/>
  <c r="I19" i="3"/>
  <c r="G22" i="3" l="1"/>
  <c r="G20" i="3"/>
  <c r="G21" i="3" s="1"/>
  <c r="G23" i="3" l="1"/>
  <c r="G18" i="14" l="1"/>
  <c r="G21" i="14" s="1"/>
  <c r="G10" i="3"/>
</calcChain>
</file>

<file path=xl/sharedStrings.xml><?xml version="1.0" encoding="utf-8"?>
<sst xmlns="http://schemas.openxmlformats.org/spreadsheetml/2006/main" count="699" uniqueCount="216">
  <si>
    <t>Objekta nosaukums</t>
  </si>
  <si>
    <t>Demontāžas darbi</t>
  </si>
  <si>
    <t>m2</t>
  </si>
  <si>
    <t>Griesti</t>
  </si>
  <si>
    <t>Sienas</t>
  </si>
  <si>
    <t>Vienības izmaksas</t>
  </si>
  <si>
    <t>Kopā uz visu apjomu</t>
  </si>
  <si>
    <t>(paraksts un tā atšifrējums, datums)</t>
  </si>
  <si>
    <t>Pavisam kopā</t>
  </si>
  <si>
    <t>Kopā</t>
  </si>
  <si>
    <t>gb.</t>
  </si>
  <si>
    <t>Grīda</t>
  </si>
  <si>
    <t>m3</t>
  </si>
  <si>
    <t>Kopsavilkuma aprēķins Nr.1</t>
  </si>
  <si>
    <t>Objekta nosaukums:</t>
  </si>
  <si>
    <t>Būves nosaukums:</t>
  </si>
  <si>
    <t>Objekta adrese:</t>
  </si>
  <si>
    <t>Pasūtījuma Nr.:</t>
  </si>
  <si>
    <t>Par kopējo summu, (EUR)</t>
  </si>
  <si>
    <t>Kopējā darbietilpība, c/h</t>
  </si>
  <si>
    <t>N.p.k</t>
  </si>
  <si>
    <t>Kods, Tāmes Nr.</t>
  </si>
  <si>
    <t>Darba veids vai konstruktīvā elementa nosaukums</t>
  </si>
  <si>
    <t>Tāmes izmaksa</t>
  </si>
  <si>
    <t>Tai skaitā</t>
  </si>
  <si>
    <t>Darbietilpība c/h</t>
  </si>
  <si>
    <t xml:space="preserve">Darba alga </t>
  </si>
  <si>
    <t xml:space="preserve">Būvizstrādājumi </t>
  </si>
  <si>
    <t xml:space="preserve">Mehānismi </t>
  </si>
  <si>
    <t>Virsizdevumi</t>
  </si>
  <si>
    <t>tajā skaitā darba aizsardzība</t>
  </si>
  <si>
    <t>Peļņa</t>
  </si>
  <si>
    <t>Sastādīja:</t>
  </si>
  <si>
    <t>Pārbaudīja:</t>
  </si>
  <si>
    <t>Lokālā tāme Nr. 1-1</t>
  </si>
  <si>
    <t>(Būvdarbu veids vai konstruktīvā elementa nosaukums)</t>
  </si>
  <si>
    <t>Tāmes izmaksas:</t>
  </si>
  <si>
    <t>EUR</t>
  </si>
  <si>
    <t>N. p.k.</t>
  </si>
  <si>
    <t>Darbu nosaukums</t>
  </si>
  <si>
    <t>Mērvienība</t>
  </si>
  <si>
    <t>Daudzums</t>
  </si>
  <si>
    <t>Laika norma 
(c/h)</t>
  </si>
  <si>
    <t>Darba samaksas likme *
(euro/h)</t>
  </si>
  <si>
    <t>Darba alga</t>
  </si>
  <si>
    <t xml:space="preserve">Būvizstrā- dājumi </t>
  </si>
  <si>
    <t>Darbietilpība
 (c/h)</t>
  </si>
  <si>
    <t>Mehānismi</t>
  </si>
  <si>
    <t xml:space="preserve">Summa </t>
  </si>
  <si>
    <t>Tiešās izmaksas kopā, t.sk. Darba devēja sociālais nodoklis  23,59%</t>
  </si>
  <si>
    <t>Apstiprinu</t>
  </si>
  <si>
    <t>___________________________________</t>
  </si>
  <si>
    <t>(pasūtītājs, paraksts un tā atšifrējums)</t>
  </si>
  <si>
    <t>Z.V.</t>
  </si>
  <si>
    <t>______.gada ____.____________</t>
  </si>
  <si>
    <t xml:space="preserve">PVN </t>
  </si>
  <si>
    <t>N. P. K</t>
  </si>
  <si>
    <t>Objekta izmaksas (euro)</t>
  </si>
  <si>
    <t>Finanšu piedāvājums - Būvniecības koptāme</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</si>
  <si>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</si>
  <si>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</si>
  <si>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</si>
  <si>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</si>
  <si>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</si>
  <si>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Remonta darbi Zigfrīda Annas Meierovica bulvārī 1, 5.korpusā</t>
  </si>
  <si>
    <t>Telpa Nr.21</t>
  </si>
  <si>
    <t>gab.</t>
  </si>
  <si>
    <t>1</t>
  </si>
  <si>
    <t>2</t>
  </si>
  <si>
    <t>3</t>
  </si>
  <si>
    <t>4</t>
  </si>
  <si>
    <t>5</t>
  </si>
  <si>
    <t>7</t>
  </si>
  <si>
    <t>8</t>
  </si>
  <si>
    <t>9</t>
  </si>
  <si>
    <t>10</t>
  </si>
  <si>
    <t>11</t>
  </si>
  <si>
    <t>12</t>
  </si>
  <si>
    <t>15</t>
  </si>
  <si>
    <t>18</t>
  </si>
  <si>
    <t>23</t>
  </si>
  <si>
    <t>13</t>
  </si>
  <si>
    <t>14</t>
  </si>
  <si>
    <t>16</t>
  </si>
  <si>
    <t>17</t>
  </si>
  <si>
    <t>19</t>
  </si>
  <si>
    <t>20</t>
  </si>
  <si>
    <t>21</t>
  </si>
  <si>
    <t>22</t>
  </si>
  <si>
    <t>24</t>
  </si>
  <si>
    <t>25</t>
  </si>
  <si>
    <t>26</t>
  </si>
  <si>
    <t>27</t>
  </si>
  <si>
    <t>28</t>
  </si>
  <si>
    <t>29</t>
  </si>
  <si>
    <t>30</t>
  </si>
  <si>
    <t>31</t>
  </si>
  <si>
    <t>32</t>
  </si>
  <si>
    <t>33</t>
  </si>
  <si>
    <t>34</t>
  </si>
  <si>
    <t>35</t>
  </si>
  <si>
    <t>36</t>
  </si>
  <si>
    <t>37</t>
  </si>
  <si>
    <t>38</t>
  </si>
  <si>
    <t>39</t>
  </si>
  <si>
    <t>40</t>
  </si>
  <si>
    <t>41</t>
  </si>
  <si>
    <t>42</t>
  </si>
  <si>
    <t>Telpa Nr.20</t>
  </si>
  <si>
    <t>Remonta darbi Zigfrīda Annas Meierovica bulvārī 1 -5.korpusā</t>
  </si>
  <si>
    <t>kompl.</t>
  </si>
  <si>
    <t>Demontēt esošo elektroinstalāciju, gaismekļus, sadalnes un citas iekārtas un ierīces</t>
  </si>
  <si>
    <t>Grīdas siltināšana ar siltumizolācijas materiālu putuplastu ne zemāku, kā EPS -100, 200mm biezumā ar aprēķinu lai grīdas līmenis sakristu ar ieejas sliekšņa augstumu.</t>
  </si>
  <si>
    <t>Elektroinstalācija un apgaisme</t>
  </si>
  <si>
    <t>Automātisko drošinātāju montāža</t>
  </si>
  <si>
    <t>Tērauda radiators "Purmo"  ar stiprināšanas kronšteiniem, atgaisotāju, korķi, montāža, C22-1200 (vai ekvivalents)</t>
  </si>
  <si>
    <t xml:space="preserve">Radiatora termoregulātors RV-15 </t>
  </si>
  <si>
    <t>Apkure un ventilācija</t>
  </si>
  <si>
    <t>Ūdens un kanalizācija</t>
  </si>
  <si>
    <t>Durvis, vārti, logi</t>
  </si>
  <si>
    <t>Datu un sakaru sitēmas un tīkli</t>
  </si>
  <si>
    <t>Lokālā tāme Nr. 1-2</t>
  </si>
  <si>
    <t>Demontēt konstruktīvos un liekos elementus no sienām, griestiem.</t>
  </si>
  <si>
    <t>Būvgružu savākšana un utilizācija</t>
  </si>
  <si>
    <t>Esošo durvju demontāža</t>
  </si>
  <si>
    <t>Lokālā tāme Nr. 1-3</t>
  </si>
  <si>
    <t>Telpa Nr.22</t>
  </si>
  <si>
    <t>Demontēt nolietoto  apkures sistēmu, caurules, apsildes elementus</t>
  </si>
  <si>
    <t>Trapa izbūve grīdā, pieslēgšana</t>
  </si>
  <si>
    <t>Lokālā tāme Nr. 1-4</t>
  </si>
  <si>
    <t>Telpa Nr.23</t>
  </si>
  <si>
    <t>1-1</t>
  </si>
  <si>
    <t>1-2</t>
  </si>
  <si>
    <t>1-3</t>
  </si>
  <si>
    <t>1-4</t>
  </si>
  <si>
    <t>Zigfrīda Annas Meierovica bulvārī 1-5. korpuss, Rīga</t>
  </si>
  <si>
    <t>Remonta darbi Zigfrīda Annas Meierovica bulvārī 1-5. korpuss, Rīga</t>
  </si>
  <si>
    <t>Esošā maģistrālā ūdens vada pārbūve, sakārtošana</t>
  </si>
  <si>
    <t>UATS (uguns atklāšanas trauksmes sistēma)</t>
  </si>
  <si>
    <t>Iekārto griestu sistēma Ecophone advantage E, stiprināšanas sistēma-T15</t>
  </si>
  <si>
    <t>Piekārto griestu plāksnes Advantage surface white 500, izm. 600x600x15,skaņas absorbācija En ISO 11654 , A klase</t>
  </si>
  <si>
    <t>Būvdarbi Telpa nr.20</t>
  </si>
  <si>
    <t>Būvdarbi Telpa nr.21</t>
  </si>
  <si>
    <t>Būvdarbi Telpa nr.22</t>
  </si>
  <si>
    <t>Būvdarbi Telpa nr.23</t>
  </si>
  <si>
    <t>Elektroinstalācijas kabeļu montāža  gaismekļiem, slēdžiem, rozetēm. Paredzēt kabeļu frēzēšanu mūra sienās.</t>
  </si>
  <si>
    <t>Zemapmetuma rozetes 220 v</t>
  </si>
  <si>
    <t>Zemapmetuma rozetes 360 v, 16 A</t>
  </si>
  <si>
    <t>LED paneļu montāža griestos 600x600</t>
  </si>
  <si>
    <t>Noplūdes aizsardzības automāts</t>
  </si>
  <si>
    <t>Tāme sastādīta 2026. gada tirgus cenās, pamatojoties uz objekta apsekojumu</t>
  </si>
  <si>
    <t>Esošo paceļamo vārtu demontāža, utilizācija</t>
  </si>
  <si>
    <t>Vispārceltnieciskie darbi</t>
  </si>
  <si>
    <t>Attīrīt telpu, gružu utilizācija</t>
  </si>
  <si>
    <t>Demontēt nolietoto apkures sistēmu, caurules, apsildes elementus</t>
  </si>
  <si>
    <t>Demontēt nevajadzīgos vājstrāvas, datu tīkla kabeļus, tai skaitā UAS sitēmas sensorus, devējus, vadības blokus</t>
  </si>
  <si>
    <t>Betona grīdas demontāža līdz 300 mm no vārtu sliekšņa līmeņa</t>
  </si>
  <si>
    <t>Demontēt konstruktīvos un liekos elementus no sienām, griestiem</t>
  </si>
  <si>
    <t xml:space="preserve">Montāžas un apdares darbi </t>
  </si>
  <si>
    <t>Grīdas virsmas izlīdzināšana, šķembošana ar minerālās izcelsmes materiālu, blietēšana</t>
  </si>
  <si>
    <t>Grīdas siltināšana ar siltumizolācijas materiālu - putuplastu, ne zemāku kā EPS -100, 200 mm biezumā ar aprēķinu, lai grīdas līmenis sakristu ar ieejas sliekšņa augstumu</t>
  </si>
  <si>
    <t>Estrich slīpētas/ pulētas grīdas ierīkošana ne mazāk kā 70 mm biezumā (zem betona slāņa virs siltinājuma ierīkot hidroizolāciju)</t>
  </si>
  <si>
    <t>Dabīgā linoleja seguma ieklāšana. Pa sienu perimetru veidot atlokus vismaz 100 mm augstumā, šuvju metināšana</t>
  </si>
  <si>
    <t>Piegādāt un uzstādīt jaunus  siltinātus  paceļamos vārtus ar ailes izmēriem 2700x2800 mm, vārtos iestrādāt durvju vērtni 900 mm platumā, regulēšana</t>
  </si>
  <si>
    <t>Sienu virsmu attīrīšana/atkalšana no nenoturīgajiem apmetuma slāņiem līdz stingrai pamatnei</t>
  </si>
  <si>
    <t>Sienu mazgāšana ar augtspiediena strūklas iekārtu</t>
  </si>
  <si>
    <t>Sienu plaisu un iedobumu aizpildīšana ar remontsastāvu</t>
  </si>
  <si>
    <t>Apmetuma uzklāšana. Apmetumam jābūt izturīgam pret mitrumu un sāļiem, izmantot apmetumu sistēmu Ceresit, ievērojot ražotāja tehnoloģiju. Armējošā sieta iestrāde</t>
  </si>
  <si>
    <t>Sienu gruntēšana, špaktelēšana, slīpēšna ar mitrumizturīgiem materiāliem</t>
  </si>
  <si>
    <t>Sienu gruntēšana, krāsošana ar ūdens dispersijas krasām 2 kārtās</t>
  </si>
  <si>
    <t>Griestu virsmu attīrīšana/atkalšana no nenoturīgajiem apmetuma slāņiem līdz stingrai pamatnei</t>
  </si>
  <si>
    <t>Jaunas elektrības sadales (apvienojot telpas elektroapgādi telpām Nr. 21, Nr. 22, Nr.23) montāža, skapī atstājot 20% neaizpildītu vietu</t>
  </si>
  <si>
    <t>Elektroinstalācijas kabeļu montāža,   galvenais pievads uz sadalni, gaismekļiem, slēdžiem, rozetēm, boilerim. Paredzēt kabeļu frēzēšanu mūra sienās</t>
  </si>
  <si>
    <t>Jaunu apkures cauruļvadu (daudzslāņu caurules Uponor), veidgabali, līkumi, noslēgarmatūra</t>
  </si>
  <si>
    <t>Sitēmas iztukšošana, uzpildīšana atgaisošana, ieregulēšana, balansēšana</t>
  </si>
  <si>
    <t>Ūdens sildītājs Dražice OKCE 50, 49 l (vai ekvalivents) uzstādīšana, pieslēgšana, apsaiste</t>
  </si>
  <si>
    <t>Ūdens cauruļvadu izbūve boilera pieslēgšanai (daudzslāņu caurules Uponor), veidgabali, līkumi, noslēgarmatūra</t>
  </si>
  <si>
    <t>Esošo kanalizācijas tranzīta cauruļu veco bojāto posmu nomaiņa/pārbūve, iebūve zem grīdas pīrāga, stāvadus apšūt ar ģipškartonu</t>
  </si>
  <si>
    <t>UATS sistēmas atjaunošana, pieslēgšana esošajam vadības panelim, pārbaude</t>
  </si>
  <si>
    <t>Nevajadzīgo un nefunkcionējošu kabeļu demontāža</t>
  </si>
  <si>
    <t>Esošo vājstrāvu kabeļu saimniecības sakārtošana un iestrādāšana virsapmetuma penāļos, nepieciešamības gadījumā veikt kabeļu pagarināšanu vai saīsināšanu. 1 darba vieta</t>
  </si>
  <si>
    <t>Tāme sastādīta 2026. gada tirgus cenās, pamatojoties  TS</t>
  </si>
  <si>
    <t>6</t>
  </si>
  <si>
    <t>Grīdas pīrāga demontāža līdz 300 mm no durvju sliekšņa līmenim</t>
  </si>
  <si>
    <t>Montāžas un apdares darbi</t>
  </si>
  <si>
    <t>Grīdas siltināšana ar siltumizolācijas materiālu - putuplastu ne zemāku kā EPS -100, 200 mm biezumā ar aprēķinu, lai grīdas līmenis sakristu ar ieejas sliekšņa augstumu</t>
  </si>
  <si>
    <t>Jaunu PVC durvju uzstādīšana, trīspakešu stikla pakete augšdaļā, apakšā pildiņš, stikls matēts</t>
  </si>
  <si>
    <t>Sienu virsmu attīrīšana/atkalšana no nenoturīgajiem apmetuma slāņiem, līdz stingrai pamatnei</t>
  </si>
  <si>
    <t>Sienu mazgāšana ar augstspiediena strūklas iekārtu</t>
  </si>
  <si>
    <t>Apmetuma uzklāšana, apmetumam jābūt izturīgam pret mitrumu un sāļiem, izmantot apmetumu sistēmu Ceresit, ievērojot ražotāja tehnoloģiju. Armējošā sieta iestrāde</t>
  </si>
  <si>
    <t>Sienu gruntēšana, špaktelēšana, slīpēšana ar mitrumizturīgiem materiāliem</t>
  </si>
  <si>
    <t>Sienu gruntēšana, krāsošana ar  ūdens dispersijas krasām 2 kārtās</t>
  </si>
  <si>
    <t>Elektroinstalācijas kabeļu montāža  gaismekļiem, slēdžiem, rozetēm. Paredzēt kabeļu frēzēšanu mūra sienās</t>
  </si>
  <si>
    <t>Jaunu cauruļvadu (daudzslāņu caurules Uponor) izbūve, veidgabali, līkumi, noslēgarmatūra</t>
  </si>
  <si>
    <t>Gaisa kondicioniera ārējā un iekšējā bloka uzstādīšana, cauruļuvadu izbūve, kondensāta drenāžas izbūve, uzpildīšana, palaišana, regulēšana</t>
  </si>
  <si>
    <t>Datu un sakaru sistēmas un tīkli</t>
  </si>
  <si>
    <t>Esošo vājstrāvu kabeļu saimniecības sakārtošana un iestrādāšana virsapmetuma penāļos, nepieciešamības gadījumā veikt kabeļu pagarināšanu vai saīsināšanu. 1.darba vieta</t>
  </si>
  <si>
    <t>Demontēt nolietotās UK caurules līdz blakus telpām</t>
  </si>
  <si>
    <t>Demontēt veco santehniku un tās elementus</t>
  </si>
  <si>
    <t>Grīdas virsmas izlīdzināšana, šķembošana ar minerālās izcelsmes  materiālu, blietēšana</t>
  </si>
  <si>
    <t>Estrich slīpētas / pulētas grīdas ierīkošana ne mazāk kā 70 mm biezumā (zem betona slāņa virs siltinājuma ierīkot hidroizolāciju)</t>
  </si>
  <si>
    <t>Jaunu PVC durvju uzstādīšana (1000x2100mm, brūns/balts), trīspakešu stikla pakete augšdaļā, apakšā pildiņš, stikls matēts</t>
  </si>
  <si>
    <t>Sienu gruntēšana, špaktelēšna, slīpēšana ar mitrumizturīgiem materiāliem</t>
  </si>
  <si>
    <t>Inženierkomunikācijas</t>
  </si>
  <si>
    <t>Jaunu apkures cauruļvadu (daudzslāņu caurules Uponor) izbūve, veidgabali, līkumi, noslēgarmatūra</t>
  </si>
  <si>
    <t>Izlietnes uzstādīšana, jaucējkrāns, sifons</t>
  </si>
  <si>
    <t>Ūdens cauruļvadu un kanalizācijas cauruļvadu izbūve izlietnes pieslēgšanai</t>
  </si>
  <si>
    <t>Demontēt veco santehniku un to elementus</t>
  </si>
  <si>
    <t>Esošo logu demontāža</t>
  </si>
  <si>
    <t>Jauna verama PVC loga bloka uzstādīšana (1000x1500-brūns/balts), trīspakešu stikla pakete, iestrādāt Air-Box ECO ventelācijas sistēmu, ārējā skārda palodze, iekšējā PVC palodze, regulēšana</t>
  </si>
  <si>
    <t>Jauna verama PVC (1700x1500, brūns/balts) loga bloka uzstādīšana, trīspakešu sitkla pakete, iestrādāt Air-Box ECO ventelācijas sistēmu, ārējā skārda palodze, iekšējā PVC palodze, regulēšana</t>
  </si>
  <si>
    <t>Jauna verama PVC loga bloka (2000x1000, brūns, balts) uzstādīšana, trīspakešu stikla pakete, iestrādāt Air-Box ECO ventelācijas sistēmu, ārējā skārda palodze, iekšējā PVC palodze, regulēšana</t>
  </si>
  <si>
    <t>Sienu gruntēšana špaktelēšna, slīpēšana ar mitrumizturīgiem materiāliem</t>
  </si>
  <si>
    <t>Ūdens cauruļvadu un kanalizācijas curuļvadu izbūve izlietnes pieslēgšanai</t>
  </si>
  <si>
    <t>Esošo vājstrāvu kabeļu saimniecības sakārtošana un iestrādāšana virsapmetuma penāļos, nepieciešamības gadījumā veikt kabeļu pagarināšanu vai saīsināšanu, 1.darba vieta</t>
  </si>
  <si>
    <t>Signalizācijas paneļa un kabeļu saudzīga demontāža, atpakaļmontāža, darbības pārbaude, pieslēgšana atpakaļ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</si>
</sst>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0.0"/>
    <numFmt numFmtId="166" formatCode="_(* #,##0.00_);_(* \(#,##0.00\);_(* &quot;-&quot;??_);_(@_)"/>
    <numFmt numFmtId="167" formatCode="0.00;[Red]0.00"/>
  </numFmts>
  <fonts count="28" x14ac:knownFonts="1">
    <font>
      <sz val="11"/>
      <color indexed="8"/>
      <name val="Calibri"/>
      <family val="2"/>
      <charset val="204"/>
    </font>
    <font>
      <sz val="12"/>
      <color theme="1"/>
      <name val="Times New Roman"/>
      <family val="2"/>
      <charset val="186"/>
    </font>
    <font>
      <sz val="10"/>
      <name val="Arial"/>
      <family val="2"/>
      <charset val="186"/>
    </font>
    <font>
      <sz val="10"/>
      <name val="Arial"/>
      <family val="2"/>
      <charset val="1"/>
    </font>
    <font>
      <sz val="11"/>
      <color rgb="FF000000"/>
      <name val="Calibri"/>
      <family val="2"/>
      <charset val="204"/>
    </font>
    <font>
      <sz val="10"/>
      <name val="Arial"/>
      <family val="2"/>
      <charset val="204"/>
    </font>
    <font>
      <sz val="11"/>
      <color theme="1"/>
      <name val="Calibri"/>
      <family val="2"/>
      <scheme val="minor"/>
    </font>
    <font>
      <sz val="8"/>
      <name val="Calibri"/>
      <family val="2"/>
      <charset val="204"/>
    </font>
    <font>
      <sz val="11"/>
      <color indexed="8"/>
      <name val="Calibri"/>
      <family val="2"/>
      <charset val="186"/>
    </font>
    <font>
      <b/>
      <sz val="11"/>
      <color theme="1"/>
      <name val="Calibri"/>
      <family val="2"/>
      <charset val="186"/>
      <scheme val="minor"/>
    </font>
    <font>
      <sz val="11"/>
      <name val="Calibri"/>
      <family val="2"/>
      <charset val="186"/>
      <scheme val="minor"/>
    </font>
    <font>
      <sz val="11"/>
      <color indexed="8"/>
      <name val="Times New Roman"/>
      <family val="1"/>
      <charset val="186"/>
    </font>
    <font>
      <sz val="11"/>
      <color theme="1"/>
      <name val="Times New Roman"/>
      <family val="1"/>
      <charset val="186"/>
    </font>
    <font>
      <sz val="10"/>
      <name val="Arial"/>
      <family val="2"/>
    </font>
    <font>
      <b/>
      <sz val="10"/>
      <name val="Calibri"/>
      <family val="2"/>
      <charset val="186"/>
    </font>
    <font>
      <b/>
      <sz val="10"/>
      <name val="Calibri"/>
      <family val="2"/>
      <charset val="186"/>
      <scheme val="minor"/>
    </font>
    <font>
      <sz val="10"/>
      <name val="Calibri"/>
      <family val="2"/>
      <charset val="186"/>
    </font>
    <font>
      <sz val="10"/>
      <name val="Helv"/>
    </font>
    <font>
      <b/>
      <sz val="11"/>
      <name val="Calibri"/>
      <family val="2"/>
      <scheme val="minor"/>
    </font>
    <font>
      <b/>
      <sz val="11"/>
      <color theme="1"/>
      <name val="Calibri"/>
      <family val="2"/>
      <scheme val="minor"/>
    </font>
    <font>
      <sz val="10"/>
      <name val="Calibri"/>
      <family val="2"/>
      <charset val="186"/>
      <scheme val="minor"/>
    </font>
    <font>
      <sz val="10"/>
      <name val="Arial"/>
      <family val="2"/>
      <charset val="186"/>
    </font>
    <font>
      <sz val="11"/>
      <color indexed="8"/>
      <name val="Calibri"/>
      <family val="2"/>
      <charset val="186"/>
      <scheme val="minor"/>
    </font>
    <font>
      <b/>
      <sz val="11"/>
      <name val="Calibri"/>
      <family val="2"/>
      <charset val="186"/>
      <scheme val="minor"/>
    </font>
    <font>
      <sz val="11"/>
      <color theme="1"/>
      <name val="Calibri"/>
      <family val="2"/>
      <charset val="186"/>
      <scheme val="minor"/>
    </font>
    <font>
      <b/>
      <sz val="10"/>
      <color rgb="FFFF0000"/>
      <name val="Arial"/>
      <family val="2"/>
      <charset val="186"/>
    </font>
    <font>
      <i/>
      <sz val="11"/>
      <color indexed="8"/>
      <name val="Calibri"/>
      <family val="2"/>
      <charset val="186"/>
      <scheme val="minor"/>
    </font>
    <font>
      <i/>
      <sz val="11"/>
      <color indexed="8"/>
      <name val="Times New Roman"/>
      <family val="1"/>
      <charset val="186"/>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style="medium">
        <color indexed="64"/>
      </right>
      <top style="medium">
        <color indexed="64"/>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2" fillId="0" borderId="0"/>
    <xf numFmtId="0" fontId="3" fillId="0" borderId="0"/>
    <xf numFmtId="164" fontId="3" fillId="0" borderId="0"/>
    <xf numFmtId="0" fontId="2" fillId="0" borderId="0"/>
    <xf numFmtId="0" fontId="2" fillId="0" borderId="0"/>
    <xf numFmtId="0" fontId="4" fillId="0" borderId="0"/>
    <xf numFmtId="0" fontId="5" fillId="0" borderId="0"/>
    <xf numFmtId="0" fontId="6" fillId="0" borderId="0"/>
    <xf numFmtId="0" fontId="8" fillId="0" borderId="0"/>
    <xf numFmtId="0" fontId="13" fillId="0" borderId="0"/>
    <xf numFmtId="0" fontId="5" fillId="0" borderId="0"/>
    <xf numFmtId="166" fontId="2" fillId="0" borderId="0" applyFont="0" applyFill="0" applyBorder="0" applyAlignment="0" applyProtection="0"/>
    <xf numFmtId="0" fontId="17" fillId="0" borderId="0"/>
    <xf numFmtId="0" fontId="8" fillId="0" borderId="0"/>
    <xf numFmtId="0" fontId="21" fillId="0" borderId="0"/>
  </cellStyleXfs>
  <cellXfs count="171">
    <xf numFmtId="0" fontId="0" fillId="0" borderId="0" xfId="0"/>
    <xf numFmtId="0" fontId="6" fillId="0" borderId="0" xfId="0" applyFont="1"/>
    <xf numFmtId="0" fontId="11" fillId="0" borderId="0" xfId="0" applyFont="1" applyFill="1"/>
    <xf numFmtId="2" fontId="11" fillId="0" borderId="0" xfId="0" applyNumberFormat="1" applyFont="1" applyFill="1"/>
    <xf numFmtId="0" fontId="12" fillId="0" borderId="0" xfId="0" applyFont="1" applyFill="1"/>
    <xf numFmtId="166" fontId="16" fillId="0" borderId="1" xfId="13" applyFont="1" applyFill="1" applyBorder="1" applyAlignment="1">
      <alignment horizontal="center" vertical="top" wrapText="1"/>
    </xf>
    <xf numFmtId="2" fontId="16" fillId="0" borderId="1" xfId="13" applyNumberFormat="1" applyFont="1" applyFill="1" applyBorder="1" applyAlignment="1">
      <alignment horizontal="center" vertical="top" wrapText="1"/>
    </xf>
    <xf numFmtId="2" fontId="16" fillId="0" borderId="1" xfId="13" applyNumberFormat="1" applyFont="1" applyFill="1" applyBorder="1" applyAlignment="1">
      <alignment horizontal="center" vertical="center" wrapText="1"/>
    </xf>
    <xf numFmtId="0" fontId="14" fillId="0" borderId="0" xfId="0" applyFont="1" applyFill="1"/>
    <xf numFmtId="0" fontId="14" fillId="0" borderId="7" xfId="12" applyFont="1" applyFill="1" applyBorder="1" applyAlignment="1">
      <alignment horizontal="center" vertical="center" wrapText="1"/>
    </xf>
    <xf numFmtId="0" fontId="14" fillId="0" borderId="6" xfId="12" applyFont="1" applyFill="1" applyBorder="1" applyAlignment="1">
      <alignment horizontal="center" vertical="center" wrapText="1"/>
    </xf>
    <xf numFmtId="0" fontId="14" fillId="0" borderId="9" xfId="12" applyFont="1" applyFill="1" applyBorder="1" applyAlignment="1">
      <alignment horizontal="center" vertical="center" wrapText="1"/>
    </xf>
    <xf numFmtId="0" fontId="14" fillId="0" borderId="8" xfId="12" applyFont="1" applyFill="1" applyBorder="1" applyAlignment="1">
      <alignment horizontal="center" vertical="center" wrapText="1"/>
    </xf>
    <xf numFmtId="0" fontId="14" fillId="0" borderId="20" xfId="12" applyFont="1" applyFill="1" applyBorder="1" applyAlignment="1">
      <alignment horizontal="center" vertical="center" wrapText="1"/>
    </xf>
    <xf numFmtId="49" fontId="16" fillId="0" borderId="4" xfId="0" quotePrefix="1" applyNumberFormat="1" applyFont="1" applyFill="1" applyBorder="1" applyAlignment="1">
      <alignment horizontal="center"/>
    </xf>
    <xf numFmtId="0" fontId="14"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2" fontId="16" fillId="0" borderId="1" xfId="0" applyNumberFormat="1" applyFont="1" applyFill="1" applyBorder="1" applyAlignment="1">
      <alignment horizontal="center" vertical="center"/>
    </xf>
    <xf numFmtId="4" fontId="16" fillId="0" borderId="1" xfId="13" applyNumberFormat="1" applyFont="1" applyFill="1" applyBorder="1" applyAlignment="1">
      <alignment vertical="top" wrapText="1"/>
    </xf>
    <xf numFmtId="167" fontId="16" fillId="0" borderId="1" xfId="0" applyNumberFormat="1" applyFont="1" applyFill="1" applyBorder="1" applyAlignment="1">
      <alignment horizontal="center" vertical="center"/>
    </xf>
    <xf numFmtId="167" fontId="16" fillId="0" borderId="3" xfId="0" applyNumberFormat="1" applyFont="1" applyFill="1" applyBorder="1" applyAlignment="1">
      <alignment horizontal="center" vertical="center"/>
    </xf>
    <xf numFmtId="0" fontId="16" fillId="0" borderId="5" xfId="0" applyFont="1" applyFill="1" applyBorder="1" applyAlignment="1">
      <alignment horizontal="left" vertical="center" wrapText="1"/>
    </xf>
    <xf numFmtId="167" fontId="16" fillId="0" borderId="0" xfId="0" applyNumberFormat="1" applyFont="1" applyFill="1"/>
    <xf numFmtId="0" fontId="6"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xf numFmtId="9" fontId="6" fillId="0" borderId="1" xfId="0" applyNumberFormat="1" applyFont="1" applyBorder="1"/>
    <xf numFmtId="0" fontId="11" fillId="0" borderId="0" xfId="0" applyFont="1" applyFill="1"/>
    <xf numFmtId="0" fontId="22" fillId="0" borderId="0" xfId="0" applyFont="1" applyFill="1"/>
    <xf numFmtId="0" fontId="22" fillId="0" borderId="11" xfId="0" applyFont="1" applyFill="1" applyBorder="1"/>
    <xf numFmtId="0" fontId="22" fillId="0" borderId="15" xfId="0" applyFont="1" applyFill="1" applyBorder="1"/>
    <xf numFmtId="0" fontId="9" fillId="0" borderId="11" xfId="0" applyFont="1" applyFill="1" applyBorder="1"/>
    <xf numFmtId="16" fontId="22" fillId="0" borderId="0" xfId="0" applyNumberFormat="1" applyFont="1" applyFill="1"/>
    <xf numFmtId="0" fontId="22" fillId="0" borderId="1" xfId="0" applyFont="1" applyFill="1" applyBorder="1" applyAlignment="1">
      <alignment horizontal="center" vertical="center" wrapText="1"/>
    </xf>
    <xf numFmtId="43" fontId="22" fillId="0" borderId="1" xfId="1" applyFont="1" applyFill="1" applyBorder="1" applyAlignment="1">
      <alignment horizontal="center" vertical="center"/>
    </xf>
    <xf numFmtId="43" fontId="23" fillId="0" borderId="1" xfId="0" applyNumberFormat="1" applyFont="1" applyFill="1" applyBorder="1" applyAlignment="1">
      <alignment horizontal="center" vertical="center"/>
    </xf>
    <xf numFmtId="2" fontId="22" fillId="0" borderId="1" xfId="0" applyNumberFormat="1" applyFont="1" applyFill="1" applyBorder="1"/>
    <xf numFmtId="2" fontId="9" fillId="0" borderId="1" xfId="0" applyNumberFormat="1" applyFont="1" applyFill="1" applyBorder="1"/>
    <xf numFmtId="0" fontId="24" fillId="0" borderId="0" xfId="0" applyFont="1" applyFill="1"/>
    <xf numFmtId="49" fontId="16" fillId="0" borderId="4" xfId="0" quotePrefix="1" applyNumberFormat="1" applyFont="1" applyFill="1" applyBorder="1" applyAlignment="1">
      <alignment horizontal="center" vertical="center"/>
    </xf>
    <xf numFmtId="166" fontId="16" fillId="0" borderId="1" xfId="13" applyFont="1" applyFill="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6" fillId="0" borderId="0" xfId="0" applyFont="1"/>
    <xf numFmtId="0" fontId="25" fillId="0" borderId="0" xfId="0" applyFont="1"/>
    <xf numFmtId="0" fontId="22" fillId="0" borderId="15" xfId="0" applyFont="1" applyFill="1" applyBorder="1" applyAlignment="1"/>
    <xf numFmtId="0" fontId="22" fillId="0" borderId="11" xfId="0" applyFont="1" applyFill="1" applyBorder="1" applyAlignment="1"/>
    <xf numFmtId="0" fontId="6" fillId="0" borderId="11" xfId="0" applyFont="1" applyBorder="1" applyAlignment="1"/>
    <xf numFmtId="49" fontId="16" fillId="0" borderId="4" xfId="0" quotePrefix="1" applyNumberFormat="1" applyFont="1" applyBorder="1" applyAlignment="1">
      <alignment horizontal="center" vertical="center"/>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xf>
    <xf numFmtId="167" fontId="16" fillId="0" borderId="1" xfId="0" applyNumberFormat="1" applyFont="1" applyBorder="1" applyAlignment="1">
      <alignment horizontal="center" vertical="center"/>
    </xf>
    <xf numFmtId="167" fontId="14" fillId="0" borderId="3" xfId="0" applyNumberFormat="1"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4" fillId="0" borderId="5" xfId="0" applyFont="1" applyBorder="1" applyAlignment="1">
      <alignment horizontal="center" vertical="center" wrapText="1"/>
    </xf>
    <xf numFmtId="2" fontId="16" fillId="2" borderId="1" xfId="0" applyNumberFormat="1" applyFont="1" applyFill="1" applyBorder="1" applyAlignment="1">
      <alignment horizontal="center" vertical="center"/>
    </xf>
    <xf numFmtId="0" fontId="14" fillId="0" borderId="5" xfId="0" applyFont="1" applyFill="1" applyBorder="1" applyAlignment="1">
      <alignment horizontal="center" vertical="top" wrapText="1"/>
    </xf>
    <xf numFmtId="3" fontId="16" fillId="2" borderId="7" xfId="5" applyNumberFormat="1" applyFont="1" applyFill="1" applyBorder="1" applyAlignment="1" applyProtection="1">
      <alignment horizontal="center" vertical="center"/>
      <protection locked="0"/>
    </xf>
    <xf numFmtId="165" fontId="16" fillId="2" borderId="21" xfId="5" applyNumberFormat="1" applyFont="1" applyFill="1" applyBorder="1" applyAlignment="1" applyProtection="1">
      <alignment horizontal="center" vertical="center"/>
      <protection locked="0"/>
    </xf>
    <xf numFmtId="49" fontId="16" fillId="0" borderId="22" xfId="0" quotePrefix="1" applyNumberFormat="1" applyFont="1" applyFill="1" applyBorder="1" applyAlignment="1">
      <alignment horizontal="center"/>
    </xf>
    <xf numFmtId="2" fontId="16" fillId="0" borderId="7" xfId="0" applyNumberFormat="1" applyFont="1" applyFill="1" applyBorder="1" applyAlignment="1">
      <alignment horizontal="center" vertical="center"/>
    </xf>
    <xf numFmtId="166" fontId="16" fillId="0" borderId="7" xfId="13" applyFont="1" applyFill="1" applyBorder="1" applyAlignment="1">
      <alignment horizontal="center" vertical="top" wrapText="1"/>
    </xf>
    <xf numFmtId="2" fontId="16" fillId="0" borderId="7" xfId="13" applyNumberFormat="1" applyFont="1" applyFill="1" applyBorder="1" applyAlignment="1">
      <alignment horizontal="center" vertical="center" wrapText="1"/>
    </xf>
    <xf numFmtId="167" fontId="14" fillId="0" borderId="26" xfId="0" applyNumberFormat="1" applyFont="1" applyFill="1" applyBorder="1" applyAlignment="1">
      <alignment horizontal="center" vertical="center"/>
    </xf>
    <xf numFmtId="0" fontId="16" fillId="0" borderId="24" xfId="0" applyFont="1" applyFill="1" applyBorder="1" applyAlignment="1">
      <alignment horizontal="center" vertical="center"/>
    </xf>
    <xf numFmtId="0" fontId="14" fillId="0" borderId="21" xfId="12" applyFont="1" applyFill="1" applyBorder="1" applyAlignment="1">
      <alignment horizontal="center" vertical="center" wrapText="1"/>
    </xf>
    <xf numFmtId="0" fontId="14" fillId="0" borderId="10" xfId="12" applyFont="1" applyFill="1" applyBorder="1" applyAlignment="1">
      <alignment horizontal="center" vertical="center" wrapText="1"/>
    </xf>
    <xf numFmtId="0" fontId="14" fillId="0" borderId="22" xfId="12" applyFont="1" applyFill="1" applyBorder="1" applyAlignment="1">
      <alignment horizontal="center" vertical="center" wrapText="1"/>
    </xf>
    <xf numFmtId="2" fontId="16" fillId="0" borderId="2" xfId="13" applyNumberFormat="1" applyFont="1" applyFill="1" applyBorder="1" applyAlignment="1">
      <alignment horizontal="center" vertical="center" wrapText="1"/>
    </xf>
    <xf numFmtId="167" fontId="16" fillId="0" borderId="4" xfId="0" applyNumberFormat="1" applyFont="1" applyFill="1" applyBorder="1" applyAlignment="1">
      <alignment horizontal="center" vertical="center"/>
    </xf>
    <xf numFmtId="2" fontId="16" fillId="0" borderId="2" xfId="13" applyNumberFormat="1" applyFont="1" applyFill="1" applyBorder="1" applyAlignment="1">
      <alignment horizontal="center" vertical="top" wrapText="1"/>
    </xf>
    <xf numFmtId="167" fontId="16" fillId="0" borderId="4" xfId="0" applyNumberFormat="1" applyFont="1" applyBorder="1" applyAlignment="1">
      <alignment horizontal="center" vertical="center"/>
    </xf>
    <xf numFmtId="167" fontId="16" fillId="0" borderId="7" xfId="0" applyNumberFormat="1" applyFont="1" applyBorder="1" applyAlignment="1">
      <alignment horizontal="center" vertical="center"/>
    </xf>
    <xf numFmtId="9" fontId="22" fillId="0" borderId="1" xfId="0" applyNumberFormat="1" applyFont="1" applyFill="1" applyBorder="1" applyAlignment="1">
      <alignment horizontal="right"/>
    </xf>
    <xf numFmtId="2" fontId="26" fillId="0" borderId="1" xfId="0" applyNumberFormat="1" applyFont="1" applyFill="1" applyBorder="1"/>
    <xf numFmtId="0" fontId="26" fillId="0" borderId="0" xfId="0" applyFont="1" applyFill="1"/>
    <xf numFmtId="2" fontId="27" fillId="0" borderId="0" xfId="0" applyNumberFormat="1" applyFont="1" applyFill="1"/>
    <xf numFmtId="0" fontId="27" fillId="0" borderId="0" xfId="0" applyFont="1" applyFill="1"/>
    <xf numFmtId="2" fontId="24" fillId="0" borderId="1" xfId="0" applyNumberFormat="1" applyFont="1" applyFill="1" applyBorder="1"/>
    <xf numFmtId="2" fontId="9" fillId="0" borderId="11" xfId="0" applyNumberFormat="1" applyFont="1" applyFill="1" applyBorder="1"/>
    <xf numFmtId="0" fontId="22" fillId="0" borderId="1" xfId="0" applyFont="1" applyFill="1" applyBorder="1" applyAlignment="1">
      <alignment horizontal="center" vertical="center" wrapText="1"/>
    </xf>
    <xf numFmtId="0" fontId="16" fillId="0" borderId="0" xfId="0" applyFont="1" applyFill="1"/>
    <xf numFmtId="0" fontId="16" fillId="0" borderId="0" xfId="0" applyFont="1" applyFill="1" applyAlignment="1">
      <alignment horizontal="left"/>
    </xf>
    <xf numFmtId="0" fontId="16" fillId="0" borderId="11" xfId="0" applyFont="1" applyFill="1" applyBorder="1"/>
    <xf numFmtId="0" fontId="16" fillId="0" borderId="15" xfId="0" applyFont="1" applyFill="1" applyBorder="1"/>
    <xf numFmtId="166" fontId="16" fillId="2" borderId="1" xfId="13" applyFont="1" applyFill="1" applyBorder="1" applyAlignment="1">
      <alignment horizontal="center" vertical="top" wrapText="1"/>
    </xf>
    <xf numFmtId="2" fontId="16" fillId="2" borderId="1" xfId="13" applyNumberFormat="1" applyFont="1" applyFill="1" applyBorder="1" applyAlignment="1">
      <alignment horizontal="center" vertical="center" wrapText="1"/>
    </xf>
    <xf numFmtId="167" fontId="16" fillId="2" borderId="1" xfId="0" applyNumberFormat="1" applyFont="1" applyFill="1" applyBorder="1" applyAlignment="1">
      <alignment horizontal="center" vertical="center"/>
    </xf>
    <xf numFmtId="49" fontId="16" fillId="2" borderId="4" xfId="0" quotePrefix="1" applyNumberFormat="1" applyFont="1" applyFill="1" applyBorder="1" applyAlignment="1">
      <alignment horizontal="center"/>
    </xf>
    <xf numFmtId="166" fontId="16" fillId="2" borderId="7" xfId="13" applyFont="1" applyFill="1" applyBorder="1" applyAlignment="1">
      <alignment horizontal="center" vertical="top" wrapText="1"/>
    </xf>
    <xf numFmtId="2" fontId="16" fillId="2" borderId="7" xfId="13" applyNumberFormat="1" applyFont="1" applyFill="1" applyBorder="1" applyAlignment="1">
      <alignment horizontal="center" vertical="center" wrapText="1"/>
    </xf>
    <xf numFmtId="167" fontId="16" fillId="2" borderId="7"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3" fontId="22" fillId="0" borderId="0" xfId="1" applyFont="1" applyFill="1" applyBorder="1" applyAlignment="1">
      <alignment horizontal="center" vertical="center"/>
    </xf>
    <xf numFmtId="0" fontId="14" fillId="0" borderId="1" xfId="6" applyFont="1" applyFill="1" applyBorder="1" applyAlignment="1">
      <alignment horizontal="center" vertical="center" wrapText="1"/>
    </xf>
    <xf numFmtId="4" fontId="16" fillId="0" borderId="1" xfId="3" applyNumberFormat="1" applyFont="1" applyFill="1" applyBorder="1" applyAlignment="1" applyProtection="1">
      <alignment horizontal="left" vertical="center" wrapText="1"/>
      <protection locked="0"/>
    </xf>
    <xf numFmtId="49" fontId="16" fillId="0" borderId="1" xfId="0" applyNumberFormat="1" applyFont="1" applyFill="1" applyBorder="1" applyAlignment="1">
      <alignment wrapText="1"/>
    </xf>
    <xf numFmtId="49" fontId="14" fillId="0" borderId="1" xfId="0" applyNumberFormat="1" applyFont="1" applyFill="1" applyBorder="1" applyAlignment="1">
      <alignment horizontal="center" wrapText="1"/>
    </xf>
    <xf numFmtId="4" fontId="15" fillId="0" borderId="23" xfId="3" applyNumberFormat="1" applyFont="1" applyFill="1" applyBorder="1" applyAlignment="1" applyProtection="1">
      <alignment horizontal="center" vertical="center" wrapText="1"/>
      <protection locked="0"/>
    </xf>
    <xf numFmtId="4" fontId="20" fillId="0" borderId="23" xfId="3" applyNumberFormat="1" applyFont="1" applyFill="1" applyBorder="1" applyAlignment="1" applyProtection="1">
      <alignment horizontal="left" vertical="center" wrapText="1"/>
      <protection locked="0"/>
    </xf>
    <xf numFmtId="0" fontId="0" fillId="0" borderId="0" xfId="0" applyAlignment="1">
      <alignment wrapText="1"/>
    </xf>
    <xf numFmtId="0" fontId="16" fillId="0" borderId="0" xfId="0" applyFont="1" applyFill="1"/>
    <xf numFmtId="0" fontId="6" fillId="0" borderId="0" xfId="0" applyFont="1"/>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67" fontId="14" fillId="0" borderId="3" xfId="0" applyNumberFormat="1" applyFont="1" applyFill="1" applyBorder="1" applyAlignment="1">
      <alignment horizontal="center" vertical="center"/>
    </xf>
    <xf numFmtId="3" fontId="16" fillId="0" borderId="7" xfId="5" applyNumberFormat="1" applyFont="1" applyFill="1" applyBorder="1" applyAlignment="1" applyProtection="1">
      <alignment horizontal="center" vertical="center"/>
      <protection locked="0"/>
    </xf>
    <xf numFmtId="165" fontId="16" fillId="0" borderId="21" xfId="5" applyNumberFormat="1" applyFont="1" applyFill="1" applyBorder="1" applyAlignment="1" applyProtection="1">
      <alignment horizontal="center" vertical="center"/>
      <protection locked="0"/>
    </xf>
    <xf numFmtId="167" fontId="16" fillId="0" borderId="7" xfId="0" applyNumberFormat="1" applyFont="1" applyFill="1" applyBorder="1" applyAlignment="1">
      <alignment horizontal="center" vertical="center"/>
    </xf>
    <xf numFmtId="0" fontId="16" fillId="0" borderId="0" xfId="0" applyFont="1" applyFill="1"/>
    <xf numFmtId="0" fontId="16" fillId="0" borderId="5" xfId="0" applyFont="1" applyBorder="1" applyAlignment="1">
      <alignment horizontal="left" vertical="center" wrapText="1"/>
    </xf>
    <xf numFmtId="49" fontId="16" fillId="0" borderId="0" xfId="0" quotePrefix="1" applyNumberFormat="1" applyFont="1" applyFill="1" applyBorder="1" applyAlignment="1">
      <alignment horizontal="center"/>
    </xf>
    <xf numFmtId="0" fontId="16" fillId="0" borderId="0" xfId="0" applyFont="1" applyFill="1" applyBorder="1" applyAlignment="1">
      <alignment horizontal="center" vertical="center"/>
    </xf>
    <xf numFmtId="49" fontId="16" fillId="0" borderId="29" xfId="0" quotePrefix="1" applyNumberFormat="1" applyFont="1" applyFill="1" applyBorder="1" applyAlignment="1">
      <alignment horizontal="center"/>
    </xf>
    <xf numFmtId="0" fontId="6" fillId="0" borderId="0" xfId="0" applyFont="1"/>
    <xf numFmtId="0" fontId="6" fillId="0" borderId="15" xfId="0" applyFont="1" applyBorder="1"/>
    <xf numFmtId="0" fontId="6" fillId="0" borderId="0" xfId="0" applyFont="1" applyBorder="1"/>
    <xf numFmtId="0" fontId="6" fillId="0" borderId="0" xfId="0" applyFont="1" applyAlignment="1">
      <alignment horizontal="right"/>
    </xf>
    <xf numFmtId="0" fontId="18" fillId="0" borderId="0" xfId="15" applyFont="1" applyAlignment="1">
      <alignment horizontal="center" vertical="center"/>
    </xf>
    <xf numFmtId="0" fontId="6" fillId="0" borderId="11" xfId="0" applyFont="1" applyBorder="1"/>
    <xf numFmtId="0" fontId="6" fillId="0" borderId="1" xfId="0" applyFont="1" applyBorder="1" applyAlignment="1">
      <alignment horizont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2" fontId="10" fillId="0" borderId="2" xfId="0" applyNumberFormat="1" applyFont="1" applyBorder="1" applyAlignment="1">
      <alignment horizontal="center" vertical="center"/>
    </xf>
    <xf numFmtId="2" fontId="10" fillId="0" borderId="15" xfId="0" applyNumberFormat="1" applyFont="1" applyBorder="1" applyAlignment="1">
      <alignment horizontal="center" vertical="center"/>
    </xf>
    <xf numFmtId="2" fontId="10" fillId="0" borderId="5" xfId="0" applyNumberFormat="1" applyFont="1" applyBorder="1" applyAlignment="1">
      <alignment horizontal="center" vertical="center"/>
    </xf>
    <xf numFmtId="0" fontId="9" fillId="0" borderId="1" xfId="0" applyFont="1" applyBorder="1" applyAlignment="1">
      <alignment horizontal="right"/>
    </xf>
    <xf numFmtId="2" fontId="19" fillId="0" borderId="1" xfId="0" applyNumberFormat="1" applyFont="1" applyFill="1" applyBorder="1" applyAlignment="1">
      <alignment horizontal="center"/>
    </xf>
    <xf numFmtId="0" fontId="6" fillId="0" borderId="1" xfId="0" applyFont="1" applyBorder="1" applyAlignment="1">
      <alignment horizontal="right"/>
    </xf>
    <xf numFmtId="2" fontId="6" fillId="0" borderId="1" xfId="0" applyNumberFormat="1" applyFont="1" applyBorder="1" applyAlignment="1">
      <alignment horizontal="center"/>
    </xf>
    <xf numFmtId="0" fontId="6" fillId="0" borderId="11" xfId="0" applyFont="1" applyBorder="1" applyAlignment="1">
      <alignment horizontal="right"/>
    </xf>
    <xf numFmtId="0" fontId="6" fillId="0" borderId="0" xfId="0" applyFont="1" applyAlignment="1">
      <alignment horizontal="center"/>
    </xf>
    <xf numFmtId="0" fontId="6" fillId="0" borderId="14" xfId="0" applyFont="1" applyBorder="1" applyAlignment="1">
      <alignment horizontal="center"/>
    </xf>
    <xf numFmtId="0" fontId="22" fillId="0" borderId="0" xfId="0" applyFont="1" applyFill="1"/>
    <xf numFmtId="0" fontId="22" fillId="0" borderId="15" xfId="0" applyFont="1" applyFill="1" applyBorder="1"/>
    <xf numFmtId="0" fontId="22" fillId="0" borderId="1" xfId="0" applyFont="1" applyFill="1" applyBorder="1" applyAlignment="1">
      <alignment horizontal="center" vertical="center" wrapText="1"/>
    </xf>
    <xf numFmtId="0" fontId="15" fillId="0" borderId="0" xfId="10" applyFont="1" applyFill="1" applyAlignment="1">
      <alignment horizontal="center" vertical="center" wrapText="1"/>
    </xf>
    <xf numFmtId="0" fontId="22" fillId="0" borderId="2"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4" fillId="0" borderId="14" xfId="0" applyFont="1" applyFill="1" applyBorder="1" applyAlignment="1">
      <alignment horizontal="center"/>
    </xf>
    <xf numFmtId="0" fontId="9" fillId="0" borderId="1" xfId="0" applyFont="1" applyFill="1" applyBorder="1" applyAlignment="1">
      <alignment horizontal="right" vertical="center"/>
    </xf>
    <xf numFmtId="0" fontId="22" fillId="0" borderId="1" xfId="0" applyFont="1" applyFill="1" applyBorder="1" applyAlignment="1">
      <alignment horizontal="right"/>
    </xf>
    <xf numFmtId="0" fontId="26" fillId="0" borderId="1" xfId="0" applyFont="1" applyFill="1" applyBorder="1" applyAlignment="1">
      <alignment horizontal="right"/>
    </xf>
    <xf numFmtId="0" fontId="9" fillId="0" borderId="1" xfId="0" applyFont="1" applyFill="1" applyBorder="1" applyAlignment="1">
      <alignment horizontal="right"/>
    </xf>
    <xf numFmtId="0" fontId="24" fillId="0" borderId="11" xfId="0" applyFont="1" applyFill="1" applyBorder="1" applyAlignment="1">
      <alignment horizontal="right"/>
    </xf>
    <xf numFmtId="0" fontId="24" fillId="0" borderId="0" xfId="0" applyFont="1" applyFill="1" applyAlignment="1">
      <alignment horizontal="center"/>
    </xf>
    <xf numFmtId="0" fontId="16" fillId="0" borderId="15" xfId="0" applyFont="1" applyFill="1" applyBorder="1" applyAlignment="1">
      <alignment horizontal="left"/>
    </xf>
    <xf numFmtId="0" fontId="14" fillId="0" borderId="0" xfId="11" applyFont="1" applyFill="1" applyAlignment="1">
      <alignment horizontal="center" vertical="center"/>
    </xf>
    <xf numFmtId="0" fontId="14" fillId="0" borderId="11" xfId="0" applyFont="1" applyFill="1" applyBorder="1" applyAlignment="1">
      <alignment horizontal="center" vertical="center"/>
    </xf>
    <xf numFmtId="0" fontId="16" fillId="0" borderId="14" xfId="0" applyFont="1" applyFill="1" applyBorder="1" applyAlignment="1">
      <alignment horizontal="center"/>
    </xf>
    <xf numFmtId="0" fontId="16" fillId="0" borderId="0" xfId="0" applyFont="1" applyFill="1" applyAlignment="1">
      <alignment horizontal="left"/>
    </xf>
    <xf numFmtId="0" fontId="16" fillId="0" borderId="11" xfId="0" applyFont="1" applyFill="1" applyBorder="1"/>
    <xf numFmtId="0" fontId="16" fillId="0" borderId="15" xfId="0" applyFont="1" applyFill="1" applyBorder="1"/>
    <xf numFmtId="0" fontId="16" fillId="0" borderId="0" xfId="0" applyFont="1" applyFill="1"/>
    <xf numFmtId="0" fontId="14" fillId="0" borderId="16" xfId="12" applyFont="1" applyFill="1" applyBorder="1" applyAlignment="1">
      <alignment horizontal="center" vertical="center" wrapText="1"/>
    </xf>
    <xf numFmtId="0" fontId="14" fillId="0" borderId="18" xfId="12" applyFont="1" applyFill="1" applyBorder="1" applyAlignment="1">
      <alignment horizontal="center" vertical="center" wrapText="1"/>
    </xf>
    <xf numFmtId="0" fontId="14" fillId="0" borderId="17" xfId="12" applyFont="1" applyFill="1" applyBorder="1" applyAlignment="1">
      <alignment horizontal="center" vertical="center" wrapText="1"/>
    </xf>
    <xf numFmtId="0" fontId="14" fillId="0" borderId="19" xfId="12" applyFont="1" applyFill="1" applyBorder="1" applyAlignment="1">
      <alignment horizontal="center" vertical="center" wrapText="1"/>
    </xf>
    <xf numFmtId="0" fontId="14" fillId="0" borderId="10" xfId="12" applyFont="1" applyFill="1" applyBorder="1" applyAlignment="1">
      <alignment horizontal="center" vertical="center"/>
    </xf>
    <xf numFmtId="0" fontId="14" fillId="0" borderId="12" xfId="12" applyFont="1" applyFill="1" applyBorder="1" applyAlignment="1">
      <alignment horizontal="center" vertical="center"/>
    </xf>
    <xf numFmtId="0" fontId="14" fillId="0" borderId="28" xfId="12" applyFont="1" applyFill="1" applyBorder="1" applyAlignment="1">
      <alignment horizontal="center" vertical="center"/>
    </xf>
    <xf numFmtId="0" fontId="14" fillId="0" borderId="13" xfId="12" applyFont="1" applyFill="1" applyBorder="1" applyAlignment="1">
      <alignment horizontal="center" vertical="center"/>
    </xf>
    <xf numFmtId="0" fontId="14" fillId="0" borderId="25" xfId="0" applyFont="1" applyFill="1" applyBorder="1" applyAlignment="1">
      <alignment horizontal="right"/>
    </xf>
    <xf numFmtId="0" fontId="14" fillId="0" borderId="27" xfId="0" applyFont="1" applyFill="1" applyBorder="1" applyAlignment="1">
      <alignment horizontal="right"/>
    </xf>
    <xf numFmtId="0" fontId="16" fillId="0" borderId="11" xfId="0" applyFont="1" applyFill="1" applyBorder="1" applyAlignment="1">
      <alignment horizontal="right"/>
    </xf>
    <xf numFmtId="0" fontId="0" fillId="0" borderId="0" xfId="0" applyAlignment="1">
      <alignment wrapText="1"/>
    </xf>
  </cellXfs>
  <cellStyles count="17">
    <cellStyle name="Comma 3 2" xfId="13" xr:uid="{582955ED-8323-404D-9835-3A0B5A900F81}"/>
    <cellStyle name="Excel Built-in Normal" xfId="5" xr:uid="{FE5732D3-AE93-4E84-AC5F-93F114A935C2}"/>
    <cellStyle name="Excel Built-in Normal 1" xfId="3" xr:uid="{EB34BA4D-A171-4C2A-8790-1A90705D84FF}"/>
    <cellStyle name="Komats" xfId="1" builtinId="3"/>
    <cellStyle name="Komats 2" xfId="4" xr:uid="{662F89DB-4219-4506-B300-EF8E91CF7D6F}"/>
    <cellStyle name="Normal 2" xfId="6" xr:uid="{42D04684-6B41-400A-92F9-25EBD2AA6194}"/>
    <cellStyle name="Normal 3" xfId="12" xr:uid="{E29DC849-C459-4F70-9634-251EF5F1EB0C}"/>
    <cellStyle name="Normal 4_KOPS1" xfId="10" xr:uid="{A087D824-CB32-4BD1-A163-000A03E9F6A6}"/>
    <cellStyle name="Normal 5 2_KOPT" xfId="15" xr:uid="{8E79C47A-248E-4D8F-9639-8A72F7A8E3F0}"/>
    <cellStyle name="Normal_BOLVANKA" xfId="14" xr:uid="{50835DD2-6F17-4930-96A3-E7870A812874}"/>
    <cellStyle name="Normal_Kopsavilkuma tāme Nr. T-0809-25-I" xfId="11" xr:uid="{315EC820-A303-4B13-9771-933D07CD7F93}"/>
    <cellStyle name="Parasts" xfId="0" builtinId="0"/>
    <cellStyle name="Parasts 2" xfId="2" xr:uid="{805B9AC9-5D0B-444B-ADEA-8A71130111A5}"/>
    <cellStyle name="Parasts 2 2" xfId="9" xr:uid="{9F5E8092-2E3A-48FC-9291-7CFE0E17B149}"/>
    <cellStyle name="Parasts 3" xfId="7" xr:uid="{6B150343-9E75-443F-B29C-215F872E20BF}"/>
    <cellStyle name="Parasts 4" xfId="16" xr:uid="{CD2D57A7-8397-40E4-B964-4C2FA0D154FB}"/>
    <cellStyle name="Paskaidrojošs teksts 2" xfId="8" xr:uid="{E940566E-F0B1-4C95-82D6-FD86AF7FC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014F-17E4-43B4-8EA2-4DECB5764EA9}">
  <sheetPr>
    <pageSetUpPr fitToPage="1"/>
  </sheetPr>
  <dimension ref="A1:L36"/>
  <sheetViews>
    <sheetView workbookViewId="0">
      <selection activeCell="L17" sqref="L17"/>
    </sheetView>
  </sheetViews>
  <sheetFormatPr defaultRowHeight="14.4" x14ac:dyDescent="0.3"/>
  <cols>
    <col min="1" max="1" width="17.44140625" style="1" customWidth="1"/>
    <col min="2" max="4" width="9.109375" style="1"/>
    <col min="5" max="5" width="14.33203125" style="1" customWidth="1"/>
    <col min="6" max="6" width="16.88671875" style="1" customWidth="1"/>
    <col min="7" max="9" width="9.109375" style="1"/>
    <col min="10" max="10" width="12.44140625" style="1" customWidth="1"/>
    <col min="11" max="11" width="9.109375" style="1"/>
    <col min="12" max="12" width="28.88671875" style="1" customWidth="1"/>
    <col min="13" max="13" width="10.5546875" style="1" bestFit="1" customWidth="1"/>
    <col min="14" max="256" width="9.109375" style="1"/>
    <col min="257" max="257" width="19.109375" style="1" customWidth="1"/>
    <col min="258" max="261" width="9.109375" style="1"/>
    <col min="262" max="262" width="10.5546875" style="1" bestFit="1" customWidth="1"/>
    <col min="263" max="267" width="9.109375" style="1"/>
    <col min="268" max="268" width="28.88671875" style="1" customWidth="1"/>
    <col min="269" max="269" width="10.5546875" style="1" bestFit="1" customWidth="1"/>
    <col min="270" max="512" width="9.109375" style="1"/>
    <col min="513" max="513" width="19.109375" style="1" customWidth="1"/>
    <col min="514" max="517" width="9.109375" style="1"/>
    <col min="518" max="518" width="10.5546875" style="1" bestFit="1" customWidth="1"/>
    <col min="519" max="523" width="9.109375" style="1"/>
    <col min="524" max="524" width="28.88671875" style="1" customWidth="1"/>
    <col min="525" max="525" width="10.5546875" style="1" bestFit="1" customWidth="1"/>
    <col min="526" max="768" width="9.109375" style="1"/>
    <col min="769" max="769" width="19.109375" style="1" customWidth="1"/>
    <col min="770" max="773" width="9.109375" style="1"/>
    <col min="774" max="774" width="10.5546875" style="1" bestFit="1" customWidth="1"/>
    <col min="775" max="779" width="9.109375" style="1"/>
    <col min="780" max="780" width="28.88671875" style="1" customWidth="1"/>
    <col min="781" max="781" width="10.5546875" style="1" bestFit="1" customWidth="1"/>
    <col min="782" max="1024" width="9.109375" style="1"/>
    <col min="1025" max="1025" width="19.109375" style="1" customWidth="1"/>
    <col min="1026" max="1029" width="9.109375" style="1"/>
    <col min="1030" max="1030" width="10.5546875" style="1" bestFit="1" customWidth="1"/>
    <col min="1031" max="1035" width="9.109375" style="1"/>
    <col min="1036" max="1036" width="28.88671875" style="1" customWidth="1"/>
    <col min="1037" max="1037" width="10.5546875" style="1" bestFit="1" customWidth="1"/>
    <col min="1038" max="1280" width="9.109375" style="1"/>
    <col min="1281" max="1281" width="19.109375" style="1" customWidth="1"/>
    <col min="1282" max="1285" width="9.109375" style="1"/>
    <col min="1286" max="1286" width="10.5546875" style="1" bestFit="1" customWidth="1"/>
    <col min="1287" max="1291" width="9.109375" style="1"/>
    <col min="1292" max="1292" width="28.88671875" style="1" customWidth="1"/>
    <col min="1293" max="1293" width="10.5546875" style="1" bestFit="1" customWidth="1"/>
    <col min="1294" max="1536" width="9.109375" style="1"/>
    <col min="1537" max="1537" width="19.109375" style="1" customWidth="1"/>
    <col min="1538" max="1541" width="9.109375" style="1"/>
    <col min="1542" max="1542" width="10.5546875" style="1" bestFit="1" customWidth="1"/>
    <col min="1543" max="1547" width="9.109375" style="1"/>
    <col min="1548" max="1548" width="28.88671875" style="1" customWidth="1"/>
    <col min="1549" max="1549" width="10.5546875" style="1" bestFit="1" customWidth="1"/>
    <col min="1550" max="1792" width="9.109375" style="1"/>
    <col min="1793" max="1793" width="19.109375" style="1" customWidth="1"/>
    <col min="1794" max="1797" width="9.109375" style="1"/>
    <col min="1798" max="1798" width="10.5546875" style="1" bestFit="1" customWidth="1"/>
    <col min="1799" max="1803" width="9.109375" style="1"/>
    <col min="1804" max="1804" width="28.88671875" style="1" customWidth="1"/>
    <col min="1805" max="1805" width="10.5546875" style="1" bestFit="1" customWidth="1"/>
    <col min="1806" max="2048" width="9.109375" style="1"/>
    <col min="2049" max="2049" width="19.109375" style="1" customWidth="1"/>
    <col min="2050" max="2053" width="9.109375" style="1"/>
    <col min="2054" max="2054" width="10.5546875" style="1" bestFit="1" customWidth="1"/>
    <col min="2055" max="2059" width="9.109375" style="1"/>
    <col min="2060" max="2060" width="28.88671875" style="1" customWidth="1"/>
    <col min="2061" max="2061" width="10.5546875" style="1" bestFit="1" customWidth="1"/>
    <col min="2062" max="2304" width="9.109375" style="1"/>
    <col min="2305" max="2305" width="19.109375" style="1" customWidth="1"/>
    <col min="2306" max="2309" width="9.109375" style="1"/>
    <col min="2310" max="2310" width="10.5546875" style="1" bestFit="1" customWidth="1"/>
    <col min="2311" max="2315" width="9.109375" style="1"/>
    <col min="2316" max="2316" width="28.88671875" style="1" customWidth="1"/>
    <col min="2317" max="2317" width="10.5546875" style="1" bestFit="1" customWidth="1"/>
    <col min="2318" max="2560" width="9.109375" style="1"/>
    <col min="2561" max="2561" width="19.109375" style="1" customWidth="1"/>
    <col min="2562" max="2565" width="9.109375" style="1"/>
    <col min="2566" max="2566" width="10.5546875" style="1" bestFit="1" customWidth="1"/>
    <col min="2567" max="2571" width="9.109375" style="1"/>
    <col min="2572" max="2572" width="28.88671875" style="1" customWidth="1"/>
    <col min="2573" max="2573" width="10.5546875" style="1" bestFit="1" customWidth="1"/>
    <col min="2574" max="2816" width="9.109375" style="1"/>
    <col min="2817" max="2817" width="19.109375" style="1" customWidth="1"/>
    <col min="2818" max="2821" width="9.109375" style="1"/>
    <col min="2822" max="2822" width="10.5546875" style="1" bestFit="1" customWidth="1"/>
    <col min="2823" max="2827" width="9.109375" style="1"/>
    <col min="2828" max="2828" width="28.88671875" style="1" customWidth="1"/>
    <col min="2829" max="2829" width="10.5546875" style="1" bestFit="1" customWidth="1"/>
    <col min="2830" max="3072" width="9.109375" style="1"/>
    <col min="3073" max="3073" width="19.109375" style="1" customWidth="1"/>
    <col min="3074" max="3077" width="9.109375" style="1"/>
    <col min="3078" max="3078" width="10.5546875" style="1" bestFit="1" customWidth="1"/>
    <col min="3079" max="3083" width="9.109375" style="1"/>
    <col min="3084" max="3084" width="28.88671875" style="1" customWidth="1"/>
    <col min="3085" max="3085" width="10.5546875" style="1" bestFit="1" customWidth="1"/>
    <col min="3086" max="3328" width="9.109375" style="1"/>
    <col min="3329" max="3329" width="19.109375" style="1" customWidth="1"/>
    <col min="3330" max="3333" width="9.109375" style="1"/>
    <col min="3334" max="3334" width="10.5546875" style="1" bestFit="1" customWidth="1"/>
    <col min="3335" max="3339" width="9.109375" style="1"/>
    <col min="3340" max="3340" width="28.88671875" style="1" customWidth="1"/>
    <col min="3341" max="3341" width="10.5546875" style="1" bestFit="1" customWidth="1"/>
    <col min="3342" max="3584" width="9.109375" style="1"/>
    <col min="3585" max="3585" width="19.109375" style="1" customWidth="1"/>
    <col min="3586" max="3589" width="9.109375" style="1"/>
    <col min="3590" max="3590" width="10.5546875" style="1" bestFit="1" customWidth="1"/>
    <col min="3591" max="3595" width="9.109375" style="1"/>
    <col min="3596" max="3596" width="28.88671875" style="1" customWidth="1"/>
    <col min="3597" max="3597" width="10.5546875" style="1" bestFit="1" customWidth="1"/>
    <col min="3598" max="3840" width="9.109375" style="1"/>
    <col min="3841" max="3841" width="19.109375" style="1" customWidth="1"/>
    <col min="3842" max="3845" width="9.109375" style="1"/>
    <col min="3846" max="3846" width="10.5546875" style="1" bestFit="1" customWidth="1"/>
    <col min="3847" max="3851" width="9.109375" style="1"/>
    <col min="3852" max="3852" width="28.88671875" style="1" customWidth="1"/>
    <col min="3853" max="3853" width="10.5546875" style="1" bestFit="1" customWidth="1"/>
    <col min="3854" max="4096" width="9.109375" style="1"/>
    <col min="4097" max="4097" width="19.109375" style="1" customWidth="1"/>
    <col min="4098" max="4101" width="9.109375" style="1"/>
    <col min="4102" max="4102" width="10.5546875" style="1" bestFit="1" customWidth="1"/>
    <col min="4103" max="4107" width="9.109375" style="1"/>
    <col min="4108" max="4108" width="28.88671875" style="1" customWidth="1"/>
    <col min="4109" max="4109" width="10.5546875" style="1" bestFit="1" customWidth="1"/>
    <col min="4110" max="4352" width="9.109375" style="1"/>
    <col min="4353" max="4353" width="19.109375" style="1" customWidth="1"/>
    <col min="4354" max="4357" width="9.109375" style="1"/>
    <col min="4358" max="4358" width="10.5546875" style="1" bestFit="1" customWidth="1"/>
    <col min="4359" max="4363" width="9.109375" style="1"/>
    <col min="4364" max="4364" width="28.88671875" style="1" customWidth="1"/>
    <col min="4365" max="4365" width="10.5546875" style="1" bestFit="1" customWidth="1"/>
    <col min="4366" max="4608" width="9.109375" style="1"/>
    <col min="4609" max="4609" width="19.109375" style="1" customWidth="1"/>
    <col min="4610" max="4613" width="9.109375" style="1"/>
    <col min="4614" max="4614" width="10.5546875" style="1" bestFit="1" customWidth="1"/>
    <col min="4615" max="4619" width="9.109375" style="1"/>
    <col min="4620" max="4620" width="28.88671875" style="1" customWidth="1"/>
    <col min="4621" max="4621" width="10.5546875" style="1" bestFit="1" customWidth="1"/>
    <col min="4622" max="4864" width="9.109375" style="1"/>
    <col min="4865" max="4865" width="19.109375" style="1" customWidth="1"/>
    <col min="4866" max="4869" width="9.109375" style="1"/>
    <col min="4870" max="4870" width="10.5546875" style="1" bestFit="1" customWidth="1"/>
    <col min="4871" max="4875" width="9.109375" style="1"/>
    <col min="4876" max="4876" width="28.88671875" style="1" customWidth="1"/>
    <col min="4877" max="4877" width="10.5546875" style="1" bestFit="1" customWidth="1"/>
    <col min="4878" max="5120" width="9.109375" style="1"/>
    <col min="5121" max="5121" width="19.109375" style="1" customWidth="1"/>
    <col min="5122" max="5125" width="9.109375" style="1"/>
    <col min="5126" max="5126" width="10.5546875" style="1" bestFit="1" customWidth="1"/>
    <col min="5127" max="5131" width="9.109375" style="1"/>
    <col min="5132" max="5132" width="28.88671875" style="1" customWidth="1"/>
    <col min="5133" max="5133" width="10.5546875" style="1" bestFit="1" customWidth="1"/>
    <col min="5134" max="5376" width="9.109375" style="1"/>
    <col min="5377" max="5377" width="19.109375" style="1" customWidth="1"/>
    <col min="5378" max="5381" width="9.109375" style="1"/>
    <col min="5382" max="5382" width="10.5546875" style="1" bestFit="1" customWidth="1"/>
    <col min="5383" max="5387" width="9.109375" style="1"/>
    <col min="5388" max="5388" width="28.88671875" style="1" customWidth="1"/>
    <col min="5389" max="5389" width="10.5546875" style="1" bestFit="1" customWidth="1"/>
    <col min="5390" max="5632" width="9.109375" style="1"/>
    <col min="5633" max="5633" width="19.109375" style="1" customWidth="1"/>
    <col min="5634" max="5637" width="9.109375" style="1"/>
    <col min="5638" max="5638" width="10.5546875" style="1" bestFit="1" customWidth="1"/>
    <col min="5639" max="5643" width="9.109375" style="1"/>
    <col min="5644" max="5644" width="28.88671875" style="1" customWidth="1"/>
    <col min="5645" max="5645" width="10.5546875" style="1" bestFit="1" customWidth="1"/>
    <col min="5646" max="5888" width="9.109375" style="1"/>
    <col min="5889" max="5889" width="19.109375" style="1" customWidth="1"/>
    <col min="5890" max="5893" width="9.109375" style="1"/>
    <col min="5894" max="5894" width="10.5546875" style="1" bestFit="1" customWidth="1"/>
    <col min="5895" max="5899" width="9.109375" style="1"/>
    <col min="5900" max="5900" width="28.88671875" style="1" customWidth="1"/>
    <col min="5901" max="5901" width="10.5546875" style="1" bestFit="1" customWidth="1"/>
    <col min="5902" max="6144" width="9.109375" style="1"/>
    <col min="6145" max="6145" width="19.109375" style="1" customWidth="1"/>
    <col min="6146" max="6149" width="9.109375" style="1"/>
    <col min="6150" max="6150" width="10.5546875" style="1" bestFit="1" customWidth="1"/>
    <col min="6151" max="6155" width="9.109375" style="1"/>
    <col min="6156" max="6156" width="28.88671875" style="1" customWidth="1"/>
    <col min="6157" max="6157" width="10.5546875" style="1" bestFit="1" customWidth="1"/>
    <col min="6158" max="6400" width="9.109375" style="1"/>
    <col min="6401" max="6401" width="19.109375" style="1" customWidth="1"/>
    <col min="6402" max="6405" width="9.109375" style="1"/>
    <col min="6406" max="6406" width="10.5546875" style="1" bestFit="1" customWidth="1"/>
    <col min="6407" max="6411" width="9.109375" style="1"/>
    <col min="6412" max="6412" width="28.88671875" style="1" customWidth="1"/>
    <col min="6413" max="6413" width="10.5546875" style="1" bestFit="1" customWidth="1"/>
    <col min="6414" max="6656" width="9.109375" style="1"/>
    <col min="6657" max="6657" width="19.109375" style="1" customWidth="1"/>
    <col min="6658" max="6661" width="9.109375" style="1"/>
    <col min="6662" max="6662" width="10.5546875" style="1" bestFit="1" customWidth="1"/>
    <col min="6663" max="6667" width="9.109375" style="1"/>
    <col min="6668" max="6668" width="28.88671875" style="1" customWidth="1"/>
    <col min="6669" max="6669" width="10.5546875" style="1" bestFit="1" customWidth="1"/>
    <col min="6670" max="6912" width="9.109375" style="1"/>
    <col min="6913" max="6913" width="19.109375" style="1" customWidth="1"/>
    <col min="6914" max="6917" width="9.109375" style="1"/>
    <col min="6918" max="6918" width="10.5546875" style="1" bestFit="1" customWidth="1"/>
    <col min="6919" max="6923" width="9.109375" style="1"/>
    <col min="6924" max="6924" width="28.88671875" style="1" customWidth="1"/>
    <col min="6925" max="6925" width="10.5546875" style="1" bestFit="1" customWidth="1"/>
    <col min="6926" max="7168" width="9.109375" style="1"/>
    <col min="7169" max="7169" width="19.109375" style="1" customWidth="1"/>
    <col min="7170" max="7173" width="9.109375" style="1"/>
    <col min="7174" max="7174" width="10.5546875" style="1" bestFit="1" customWidth="1"/>
    <col min="7175" max="7179" width="9.109375" style="1"/>
    <col min="7180" max="7180" width="28.88671875" style="1" customWidth="1"/>
    <col min="7181" max="7181" width="10.5546875" style="1" bestFit="1" customWidth="1"/>
    <col min="7182" max="7424" width="9.109375" style="1"/>
    <col min="7425" max="7425" width="19.109375" style="1" customWidth="1"/>
    <col min="7426" max="7429" width="9.109375" style="1"/>
    <col min="7430" max="7430" width="10.5546875" style="1" bestFit="1" customWidth="1"/>
    <col min="7431" max="7435" width="9.109375" style="1"/>
    <col min="7436" max="7436" width="28.88671875" style="1" customWidth="1"/>
    <col min="7437" max="7437" width="10.5546875" style="1" bestFit="1" customWidth="1"/>
    <col min="7438" max="7680" width="9.109375" style="1"/>
    <col min="7681" max="7681" width="19.109375" style="1" customWidth="1"/>
    <col min="7682" max="7685" width="9.109375" style="1"/>
    <col min="7686" max="7686" width="10.5546875" style="1" bestFit="1" customWidth="1"/>
    <col min="7687" max="7691" width="9.109375" style="1"/>
    <col min="7692" max="7692" width="28.88671875" style="1" customWidth="1"/>
    <col min="7693" max="7693" width="10.5546875" style="1" bestFit="1" customWidth="1"/>
    <col min="7694" max="7936" width="9.109375" style="1"/>
    <col min="7937" max="7937" width="19.109375" style="1" customWidth="1"/>
    <col min="7938" max="7941" width="9.109375" style="1"/>
    <col min="7942" max="7942" width="10.5546875" style="1" bestFit="1" customWidth="1"/>
    <col min="7943" max="7947" width="9.109375" style="1"/>
    <col min="7948" max="7948" width="28.88671875" style="1" customWidth="1"/>
    <col min="7949" max="7949" width="10.5546875" style="1" bestFit="1" customWidth="1"/>
    <col min="7950" max="8192" width="9.109375" style="1"/>
    <col min="8193" max="8193" width="19.109375" style="1" customWidth="1"/>
    <col min="8194" max="8197" width="9.109375" style="1"/>
    <col min="8198" max="8198" width="10.5546875" style="1" bestFit="1" customWidth="1"/>
    <col min="8199" max="8203" width="9.109375" style="1"/>
    <col min="8204" max="8204" width="28.88671875" style="1" customWidth="1"/>
    <col min="8205" max="8205" width="10.5546875" style="1" bestFit="1" customWidth="1"/>
    <col min="8206" max="8448" width="9.109375" style="1"/>
    <col min="8449" max="8449" width="19.109375" style="1" customWidth="1"/>
    <col min="8450" max="8453" width="9.109375" style="1"/>
    <col min="8454" max="8454" width="10.5546875" style="1" bestFit="1" customWidth="1"/>
    <col min="8455" max="8459" width="9.109375" style="1"/>
    <col min="8460" max="8460" width="28.88671875" style="1" customWidth="1"/>
    <col min="8461" max="8461" width="10.5546875" style="1" bestFit="1" customWidth="1"/>
    <col min="8462" max="8704" width="9.109375" style="1"/>
    <col min="8705" max="8705" width="19.109375" style="1" customWidth="1"/>
    <col min="8706" max="8709" width="9.109375" style="1"/>
    <col min="8710" max="8710" width="10.5546875" style="1" bestFit="1" customWidth="1"/>
    <col min="8711" max="8715" width="9.109375" style="1"/>
    <col min="8716" max="8716" width="28.88671875" style="1" customWidth="1"/>
    <col min="8717" max="8717" width="10.5546875" style="1" bestFit="1" customWidth="1"/>
    <col min="8718" max="8960" width="9.109375" style="1"/>
    <col min="8961" max="8961" width="19.109375" style="1" customWidth="1"/>
    <col min="8962" max="8965" width="9.109375" style="1"/>
    <col min="8966" max="8966" width="10.5546875" style="1" bestFit="1" customWidth="1"/>
    <col min="8967" max="8971" width="9.109375" style="1"/>
    <col min="8972" max="8972" width="28.88671875" style="1" customWidth="1"/>
    <col min="8973" max="8973" width="10.5546875" style="1" bestFit="1" customWidth="1"/>
    <col min="8974" max="9216" width="9.109375" style="1"/>
    <col min="9217" max="9217" width="19.109375" style="1" customWidth="1"/>
    <col min="9218" max="9221" width="9.109375" style="1"/>
    <col min="9222" max="9222" width="10.5546875" style="1" bestFit="1" customWidth="1"/>
    <col min="9223" max="9227" width="9.109375" style="1"/>
    <col min="9228" max="9228" width="28.88671875" style="1" customWidth="1"/>
    <col min="9229" max="9229" width="10.5546875" style="1" bestFit="1" customWidth="1"/>
    <col min="9230" max="9472" width="9.109375" style="1"/>
    <col min="9473" max="9473" width="19.109375" style="1" customWidth="1"/>
    <col min="9474" max="9477" width="9.109375" style="1"/>
    <col min="9478" max="9478" width="10.5546875" style="1" bestFit="1" customWidth="1"/>
    <col min="9479" max="9483" width="9.109375" style="1"/>
    <col min="9484" max="9484" width="28.88671875" style="1" customWidth="1"/>
    <col min="9485" max="9485" width="10.5546875" style="1" bestFit="1" customWidth="1"/>
    <col min="9486" max="9728" width="9.109375" style="1"/>
    <col min="9729" max="9729" width="19.109375" style="1" customWidth="1"/>
    <col min="9730" max="9733" width="9.109375" style="1"/>
    <col min="9734" max="9734" width="10.5546875" style="1" bestFit="1" customWidth="1"/>
    <col min="9735" max="9739" width="9.109375" style="1"/>
    <col min="9740" max="9740" width="28.88671875" style="1" customWidth="1"/>
    <col min="9741" max="9741" width="10.5546875" style="1" bestFit="1" customWidth="1"/>
    <col min="9742" max="9984" width="9.109375" style="1"/>
    <col min="9985" max="9985" width="19.109375" style="1" customWidth="1"/>
    <col min="9986" max="9989" width="9.109375" style="1"/>
    <col min="9990" max="9990" width="10.5546875" style="1" bestFit="1" customWidth="1"/>
    <col min="9991" max="9995" width="9.109375" style="1"/>
    <col min="9996" max="9996" width="28.88671875" style="1" customWidth="1"/>
    <col min="9997" max="9997" width="10.5546875" style="1" bestFit="1" customWidth="1"/>
    <col min="9998" max="10240" width="9.109375" style="1"/>
    <col min="10241" max="10241" width="19.109375" style="1" customWidth="1"/>
    <col min="10242" max="10245" width="9.109375" style="1"/>
    <col min="10246" max="10246" width="10.5546875" style="1" bestFit="1" customWidth="1"/>
    <col min="10247" max="10251" width="9.109375" style="1"/>
    <col min="10252" max="10252" width="28.88671875" style="1" customWidth="1"/>
    <col min="10253" max="10253" width="10.5546875" style="1" bestFit="1" customWidth="1"/>
    <col min="10254" max="10496" width="9.109375" style="1"/>
    <col min="10497" max="10497" width="19.109375" style="1" customWidth="1"/>
    <col min="10498" max="10501" width="9.109375" style="1"/>
    <col min="10502" max="10502" width="10.5546875" style="1" bestFit="1" customWidth="1"/>
    <col min="10503" max="10507" width="9.109375" style="1"/>
    <col min="10508" max="10508" width="28.88671875" style="1" customWidth="1"/>
    <col min="10509" max="10509" width="10.5546875" style="1" bestFit="1" customWidth="1"/>
    <col min="10510" max="10752" width="9.109375" style="1"/>
    <col min="10753" max="10753" width="19.109375" style="1" customWidth="1"/>
    <col min="10754" max="10757" width="9.109375" style="1"/>
    <col min="10758" max="10758" width="10.5546875" style="1" bestFit="1" customWidth="1"/>
    <col min="10759" max="10763" width="9.109375" style="1"/>
    <col min="10764" max="10764" width="28.88671875" style="1" customWidth="1"/>
    <col min="10765" max="10765" width="10.5546875" style="1" bestFit="1" customWidth="1"/>
    <col min="10766" max="11008" width="9.109375" style="1"/>
    <col min="11009" max="11009" width="19.109375" style="1" customWidth="1"/>
    <col min="11010" max="11013" width="9.109375" style="1"/>
    <col min="11014" max="11014" width="10.5546875" style="1" bestFit="1" customWidth="1"/>
    <col min="11015" max="11019" width="9.109375" style="1"/>
    <col min="11020" max="11020" width="28.88671875" style="1" customWidth="1"/>
    <col min="11021" max="11021" width="10.5546875" style="1" bestFit="1" customWidth="1"/>
    <col min="11022" max="11264" width="9.109375" style="1"/>
    <col min="11265" max="11265" width="19.109375" style="1" customWidth="1"/>
    <col min="11266" max="11269" width="9.109375" style="1"/>
    <col min="11270" max="11270" width="10.5546875" style="1" bestFit="1" customWidth="1"/>
    <col min="11271" max="11275" width="9.109375" style="1"/>
    <col min="11276" max="11276" width="28.88671875" style="1" customWidth="1"/>
    <col min="11277" max="11277" width="10.5546875" style="1" bestFit="1" customWidth="1"/>
    <col min="11278" max="11520" width="9.109375" style="1"/>
    <col min="11521" max="11521" width="19.109375" style="1" customWidth="1"/>
    <col min="11522" max="11525" width="9.109375" style="1"/>
    <col min="11526" max="11526" width="10.5546875" style="1" bestFit="1" customWidth="1"/>
    <col min="11527" max="11531" width="9.109375" style="1"/>
    <col min="11532" max="11532" width="28.88671875" style="1" customWidth="1"/>
    <col min="11533" max="11533" width="10.5546875" style="1" bestFit="1" customWidth="1"/>
    <col min="11534" max="11776" width="9.109375" style="1"/>
    <col min="11777" max="11777" width="19.109375" style="1" customWidth="1"/>
    <col min="11778" max="11781" width="9.109375" style="1"/>
    <col min="11782" max="11782" width="10.5546875" style="1" bestFit="1" customWidth="1"/>
    <col min="11783" max="11787" width="9.109375" style="1"/>
    <col min="11788" max="11788" width="28.88671875" style="1" customWidth="1"/>
    <col min="11789" max="11789" width="10.5546875" style="1" bestFit="1" customWidth="1"/>
    <col min="11790" max="12032" width="9.109375" style="1"/>
    <col min="12033" max="12033" width="19.109375" style="1" customWidth="1"/>
    <col min="12034" max="12037" width="9.109375" style="1"/>
    <col min="12038" max="12038" width="10.5546875" style="1" bestFit="1" customWidth="1"/>
    <col min="12039" max="12043" width="9.109375" style="1"/>
    <col min="12044" max="12044" width="28.88671875" style="1" customWidth="1"/>
    <col min="12045" max="12045" width="10.5546875" style="1" bestFit="1" customWidth="1"/>
    <col min="12046" max="12288" width="9.109375" style="1"/>
    <col min="12289" max="12289" width="19.109375" style="1" customWidth="1"/>
    <col min="12290" max="12293" width="9.109375" style="1"/>
    <col min="12294" max="12294" width="10.5546875" style="1" bestFit="1" customWidth="1"/>
    <col min="12295" max="12299" width="9.109375" style="1"/>
    <col min="12300" max="12300" width="28.88671875" style="1" customWidth="1"/>
    <col min="12301" max="12301" width="10.5546875" style="1" bestFit="1" customWidth="1"/>
    <col min="12302" max="12544" width="9.109375" style="1"/>
    <col min="12545" max="12545" width="19.109375" style="1" customWidth="1"/>
    <col min="12546" max="12549" width="9.109375" style="1"/>
    <col min="12550" max="12550" width="10.5546875" style="1" bestFit="1" customWidth="1"/>
    <col min="12551" max="12555" width="9.109375" style="1"/>
    <col min="12556" max="12556" width="28.88671875" style="1" customWidth="1"/>
    <col min="12557" max="12557" width="10.5546875" style="1" bestFit="1" customWidth="1"/>
    <col min="12558" max="12800" width="9.109375" style="1"/>
    <col min="12801" max="12801" width="19.109375" style="1" customWidth="1"/>
    <col min="12802" max="12805" width="9.109375" style="1"/>
    <col min="12806" max="12806" width="10.5546875" style="1" bestFit="1" customWidth="1"/>
    <col min="12807" max="12811" width="9.109375" style="1"/>
    <col min="12812" max="12812" width="28.88671875" style="1" customWidth="1"/>
    <col min="12813" max="12813" width="10.5546875" style="1" bestFit="1" customWidth="1"/>
    <col min="12814" max="13056" width="9.109375" style="1"/>
    <col min="13057" max="13057" width="19.109375" style="1" customWidth="1"/>
    <col min="13058" max="13061" width="9.109375" style="1"/>
    <col min="13062" max="13062" width="10.5546875" style="1" bestFit="1" customWidth="1"/>
    <col min="13063" max="13067" width="9.109375" style="1"/>
    <col min="13068" max="13068" width="28.88671875" style="1" customWidth="1"/>
    <col min="13069" max="13069" width="10.5546875" style="1" bestFit="1" customWidth="1"/>
    <col min="13070" max="13312" width="9.109375" style="1"/>
    <col min="13313" max="13313" width="19.109375" style="1" customWidth="1"/>
    <col min="13314" max="13317" width="9.109375" style="1"/>
    <col min="13318" max="13318" width="10.5546875" style="1" bestFit="1" customWidth="1"/>
    <col min="13319" max="13323" width="9.109375" style="1"/>
    <col min="13324" max="13324" width="28.88671875" style="1" customWidth="1"/>
    <col min="13325" max="13325" width="10.5546875" style="1" bestFit="1" customWidth="1"/>
    <col min="13326" max="13568" width="9.109375" style="1"/>
    <col min="13569" max="13569" width="19.109375" style="1" customWidth="1"/>
    <col min="13570" max="13573" width="9.109375" style="1"/>
    <col min="13574" max="13574" width="10.5546875" style="1" bestFit="1" customWidth="1"/>
    <col min="13575" max="13579" width="9.109375" style="1"/>
    <col min="13580" max="13580" width="28.88671875" style="1" customWidth="1"/>
    <col min="13581" max="13581" width="10.5546875" style="1" bestFit="1" customWidth="1"/>
    <col min="13582" max="13824" width="9.109375" style="1"/>
    <col min="13825" max="13825" width="19.109375" style="1" customWidth="1"/>
    <col min="13826" max="13829" width="9.109375" style="1"/>
    <col min="13830" max="13830" width="10.5546875" style="1" bestFit="1" customWidth="1"/>
    <col min="13831" max="13835" width="9.109375" style="1"/>
    <col min="13836" max="13836" width="28.88671875" style="1" customWidth="1"/>
    <col min="13837" max="13837" width="10.5546875" style="1" bestFit="1" customWidth="1"/>
    <col min="13838" max="14080" width="9.109375" style="1"/>
    <col min="14081" max="14081" width="19.109375" style="1" customWidth="1"/>
    <col min="14082" max="14085" width="9.109375" style="1"/>
    <col min="14086" max="14086" width="10.5546875" style="1" bestFit="1" customWidth="1"/>
    <col min="14087" max="14091" width="9.109375" style="1"/>
    <col min="14092" max="14092" width="28.88671875" style="1" customWidth="1"/>
    <col min="14093" max="14093" width="10.5546875" style="1" bestFit="1" customWidth="1"/>
    <col min="14094" max="14336" width="9.109375" style="1"/>
    <col min="14337" max="14337" width="19.109375" style="1" customWidth="1"/>
    <col min="14338" max="14341" width="9.109375" style="1"/>
    <col min="14342" max="14342" width="10.5546875" style="1" bestFit="1" customWidth="1"/>
    <col min="14343" max="14347" width="9.109375" style="1"/>
    <col min="14348" max="14348" width="28.88671875" style="1" customWidth="1"/>
    <col min="14349" max="14349" width="10.5546875" style="1" bestFit="1" customWidth="1"/>
    <col min="14350" max="14592" width="9.109375" style="1"/>
    <col min="14593" max="14593" width="19.109375" style="1" customWidth="1"/>
    <col min="14594" max="14597" width="9.109375" style="1"/>
    <col min="14598" max="14598" width="10.5546875" style="1" bestFit="1" customWidth="1"/>
    <col min="14599" max="14603" width="9.109375" style="1"/>
    <col min="14604" max="14604" width="28.88671875" style="1" customWidth="1"/>
    <col min="14605" max="14605" width="10.5546875" style="1" bestFit="1" customWidth="1"/>
    <col min="14606" max="14848" width="9.109375" style="1"/>
    <col min="14849" max="14849" width="19.109375" style="1" customWidth="1"/>
    <col min="14850" max="14853" width="9.109375" style="1"/>
    <col min="14854" max="14854" width="10.5546875" style="1" bestFit="1" customWidth="1"/>
    <col min="14855" max="14859" width="9.109375" style="1"/>
    <col min="14860" max="14860" width="28.88671875" style="1" customWidth="1"/>
    <col min="14861" max="14861" width="10.5546875" style="1" bestFit="1" customWidth="1"/>
    <col min="14862" max="15104" width="9.109375" style="1"/>
    <col min="15105" max="15105" width="19.109375" style="1" customWidth="1"/>
    <col min="15106" max="15109" width="9.109375" style="1"/>
    <col min="15110" max="15110" width="10.5546875" style="1" bestFit="1" customWidth="1"/>
    <col min="15111" max="15115" width="9.109375" style="1"/>
    <col min="15116" max="15116" width="28.88671875" style="1" customWidth="1"/>
    <col min="15117" max="15117" width="10.5546875" style="1" bestFit="1" customWidth="1"/>
    <col min="15118" max="15360" width="9.109375" style="1"/>
    <col min="15361" max="15361" width="19.109375" style="1" customWidth="1"/>
    <col min="15362" max="15365" width="9.109375" style="1"/>
    <col min="15366" max="15366" width="10.5546875" style="1" bestFit="1" customWidth="1"/>
    <col min="15367" max="15371" width="9.109375" style="1"/>
    <col min="15372" max="15372" width="28.88671875" style="1" customWidth="1"/>
    <col min="15373" max="15373" width="10.5546875" style="1" bestFit="1" customWidth="1"/>
    <col min="15374" max="15616" width="9.109375" style="1"/>
    <col min="15617" max="15617" width="19.109375" style="1" customWidth="1"/>
    <col min="15618" max="15621" width="9.109375" style="1"/>
    <col min="15622" max="15622" width="10.5546875" style="1" bestFit="1" customWidth="1"/>
    <col min="15623" max="15627" width="9.109375" style="1"/>
    <col min="15628" max="15628" width="28.88671875" style="1" customWidth="1"/>
    <col min="15629" max="15629" width="10.5546875" style="1" bestFit="1" customWidth="1"/>
    <col min="15630" max="15872" width="9.109375" style="1"/>
    <col min="15873" max="15873" width="19.109375" style="1" customWidth="1"/>
    <col min="15874" max="15877" width="9.109375" style="1"/>
    <col min="15878" max="15878" width="10.5546875" style="1" bestFit="1" customWidth="1"/>
    <col min="15879" max="15883" width="9.109375" style="1"/>
    <col min="15884" max="15884" width="28.88671875" style="1" customWidth="1"/>
    <col min="15885" max="15885" width="10.5546875" style="1" bestFit="1" customWidth="1"/>
    <col min="15886" max="16128" width="9.109375" style="1"/>
    <col min="16129" max="16129" width="19.109375" style="1" customWidth="1"/>
    <col min="16130" max="16133" width="9.109375" style="1"/>
    <col min="16134" max="16134" width="10.5546875" style="1" bestFit="1" customWidth="1"/>
    <col min="16135" max="16139" width="9.109375" style="1"/>
    <col min="16140" max="16140" width="28.88671875" style="1" customWidth="1"/>
    <col min="16141" max="16141" width="10.5546875" style="1" bestFit="1" customWidth="1"/>
    <col min="16142" max="16384" width="9.109375" style="1"/>
  </cols>
  <sheetData>
    <row r="1" spans="1:12" s="44" customFormat="1" x14ac:dyDescent="0.3">
      <c r="J1" s="105"/>
    </row>
    <row r="2" spans="1:12" s="44" customFormat="1" x14ac:dyDescent="0.3"/>
    <row r="3" spans="1:12" x14ac:dyDescent="0.3">
      <c r="G3" s="120" t="s">
        <v>50</v>
      </c>
      <c r="H3" s="120"/>
      <c r="I3" s="120"/>
      <c r="J3" s="120"/>
    </row>
    <row r="4" spans="1:12" x14ac:dyDescent="0.3">
      <c r="G4" s="120" t="s">
        <v>51</v>
      </c>
      <c r="H4" s="120"/>
      <c r="I4" s="120"/>
      <c r="J4" s="120"/>
    </row>
    <row r="5" spans="1:12" x14ac:dyDescent="0.3">
      <c r="G5" s="120" t="s">
        <v>52</v>
      </c>
      <c r="H5" s="120"/>
      <c r="I5" s="120"/>
      <c r="J5" s="120"/>
    </row>
    <row r="6" spans="1:12" x14ac:dyDescent="0.3">
      <c r="J6" s="1" t="s">
        <v>53</v>
      </c>
    </row>
    <row r="7" spans="1:12" x14ac:dyDescent="0.3">
      <c r="J7" s="23" t="s">
        <v>54</v>
      </c>
      <c r="K7" s="23"/>
      <c r="L7" s="23"/>
    </row>
    <row r="9" spans="1:12" x14ac:dyDescent="0.3">
      <c r="A9" s="121" t="s">
        <v>58</v>
      </c>
      <c r="B9" s="121"/>
      <c r="C9" s="121"/>
      <c r="D9" s="121"/>
      <c r="E9" s="121"/>
      <c r="F9" s="121"/>
      <c r="G9" s="121"/>
      <c r="H9" s="121"/>
      <c r="I9" s="121"/>
      <c r="J9" s="121"/>
    </row>
    <row r="11" spans="1:12" ht="30.75" customHeight="1" x14ac:dyDescent="0.3">
      <c r="A11" s="117" t="s">
        <v>14</v>
      </c>
      <c r="B11" s="117"/>
      <c r="C11" s="122" t="s">
        <v>136</v>
      </c>
      <c r="D11" s="122"/>
      <c r="E11" s="122"/>
      <c r="F11" s="122"/>
      <c r="G11" s="122"/>
      <c r="H11" s="122"/>
      <c r="I11" s="122"/>
      <c r="J11" s="122"/>
    </row>
    <row r="12" spans="1:12" x14ac:dyDescent="0.3">
      <c r="A12" s="117" t="s">
        <v>15</v>
      </c>
      <c r="B12" s="117"/>
      <c r="C12" s="118" t="s">
        <v>109</v>
      </c>
      <c r="D12" s="118"/>
      <c r="E12" s="118"/>
      <c r="F12" s="118"/>
      <c r="G12" s="118"/>
      <c r="H12" s="118"/>
      <c r="I12" s="118"/>
      <c r="J12" s="118"/>
    </row>
    <row r="13" spans="1:12" x14ac:dyDescent="0.3">
      <c r="C13" s="119"/>
      <c r="D13" s="119"/>
      <c r="E13" s="119"/>
      <c r="F13" s="119"/>
      <c r="G13" s="119"/>
      <c r="H13" s="119"/>
      <c r="I13" s="119"/>
      <c r="J13" s="119"/>
    </row>
    <row r="14" spans="1:12" x14ac:dyDescent="0.3">
      <c r="A14" s="117" t="s">
        <v>16</v>
      </c>
      <c r="B14" s="117"/>
      <c r="C14" s="48" t="s">
        <v>135</v>
      </c>
      <c r="D14" s="48"/>
      <c r="E14" s="48"/>
      <c r="F14" s="48"/>
      <c r="G14" s="48"/>
      <c r="H14" s="48"/>
      <c r="I14" s="48"/>
      <c r="J14" s="48"/>
    </row>
    <row r="15" spans="1:12" x14ac:dyDescent="0.3">
      <c r="A15" s="117" t="s">
        <v>17</v>
      </c>
      <c r="B15" s="117"/>
      <c r="C15" s="118"/>
      <c r="D15" s="118"/>
      <c r="E15" s="118"/>
      <c r="F15" s="118"/>
      <c r="G15" s="118"/>
      <c r="H15" s="118"/>
      <c r="I15" s="118"/>
      <c r="J15" s="118"/>
    </row>
    <row r="17" spans="1:10" x14ac:dyDescent="0.3">
      <c r="A17" s="24" t="s">
        <v>56</v>
      </c>
      <c r="B17" s="123" t="s">
        <v>0</v>
      </c>
      <c r="C17" s="123"/>
      <c r="D17" s="123"/>
      <c r="E17" s="123"/>
      <c r="F17" s="123"/>
      <c r="G17" s="123" t="s">
        <v>57</v>
      </c>
      <c r="H17" s="123"/>
      <c r="I17" s="123"/>
      <c r="J17" s="123"/>
    </row>
    <row r="18" spans="1:10" ht="33" customHeight="1" x14ac:dyDescent="0.3">
      <c r="A18" s="25">
        <v>1</v>
      </c>
      <c r="B18" s="124" t="s">
        <v>64</v>
      </c>
      <c r="C18" s="125"/>
      <c r="D18" s="125"/>
      <c r="E18" s="125"/>
      <c r="F18" s="126"/>
      <c r="G18" s="127">
        <f>'Kopsavilkums Nr.1'!G23</f>
        <v>0</v>
      </c>
      <c r="H18" s="128"/>
      <c r="I18" s="128"/>
      <c r="J18" s="129"/>
    </row>
    <row r="19" spans="1:10" x14ac:dyDescent="0.3">
      <c r="A19" s="26"/>
      <c r="B19" s="130" t="s">
        <v>9</v>
      </c>
      <c r="C19" s="130"/>
      <c r="D19" s="130"/>
      <c r="E19" s="130"/>
      <c r="F19" s="130"/>
      <c r="G19" s="131">
        <f>G18</f>
        <v>0</v>
      </c>
      <c r="H19" s="131"/>
      <c r="I19" s="131"/>
      <c r="J19" s="131"/>
    </row>
    <row r="20" spans="1:10" x14ac:dyDescent="0.3">
      <c r="A20" s="117"/>
      <c r="B20" s="117"/>
      <c r="C20" s="117"/>
      <c r="D20" s="117"/>
      <c r="E20" s="117"/>
      <c r="F20" s="117"/>
      <c r="G20" s="117"/>
      <c r="H20" s="117"/>
      <c r="I20" s="117"/>
      <c r="J20" s="117"/>
    </row>
    <row r="21" spans="1:10" x14ac:dyDescent="0.3">
      <c r="A21" s="132" t="s">
        <v>55</v>
      </c>
      <c r="B21" s="132"/>
      <c r="C21" s="132"/>
      <c r="D21" s="132"/>
      <c r="E21" s="132"/>
      <c r="F21" s="27">
        <v>0.21</v>
      </c>
      <c r="G21" s="133">
        <f>ROUND(G19*21%,2)</f>
        <v>0</v>
      </c>
      <c r="H21" s="133"/>
      <c r="I21" s="133"/>
      <c r="J21" s="133"/>
    </row>
    <row r="24" spans="1:10" x14ac:dyDescent="0.3">
      <c r="A24" s="1" t="s">
        <v>32</v>
      </c>
      <c r="B24" s="134"/>
      <c r="C24" s="134"/>
      <c r="D24" s="134"/>
      <c r="E24" s="134"/>
      <c r="F24" s="134"/>
      <c r="G24" s="134"/>
      <c r="H24" s="134"/>
      <c r="I24" s="134"/>
      <c r="J24" s="134"/>
    </row>
    <row r="25" spans="1:10" x14ac:dyDescent="0.3">
      <c r="B25" s="135" t="s">
        <v>7</v>
      </c>
      <c r="C25" s="135"/>
      <c r="D25" s="135"/>
      <c r="E25" s="135"/>
      <c r="F25" s="135"/>
      <c r="G25" s="135"/>
      <c r="H25" s="135"/>
      <c r="I25" s="135"/>
      <c r="J25" s="135"/>
    </row>
    <row r="26" spans="1:10" x14ac:dyDescent="0.3">
      <c r="A26" s="1" t="s">
        <v>33</v>
      </c>
      <c r="B26" s="134"/>
      <c r="C26" s="134"/>
      <c r="D26" s="134"/>
      <c r="E26" s="134"/>
      <c r="F26" s="134"/>
      <c r="G26" s="134"/>
      <c r="H26" s="134"/>
      <c r="I26" s="134"/>
      <c r="J26" s="134"/>
    </row>
    <row r="27" spans="1:10" x14ac:dyDescent="0.3">
      <c r="B27" s="136" t="s">
        <v>7</v>
      </c>
      <c r="C27" s="136"/>
      <c r="D27" s="136"/>
      <c r="E27" s="136"/>
      <c r="F27" s="136"/>
      <c r="G27" s="136"/>
      <c r="H27" s="136"/>
      <c r="I27" s="136"/>
      <c r="J27" s="136"/>
    </row>
    <row r="29" spans="1:10" x14ac:dyDescent="0.3">
      <c r="B29" s="117"/>
      <c r="C29" s="117"/>
      <c r="D29" s="117"/>
      <c r="E29" s="117"/>
      <c r="F29" s="117"/>
    </row>
    <row r="36" ht="12.75" customHeight="1" x14ac:dyDescent="0.3"/>
  </sheetData>
  <mergeCells count="26">
    <mergeCell ref="B29:F29"/>
    <mergeCell ref="B19:F19"/>
    <mergeCell ref="G19:J19"/>
    <mergeCell ref="A20:J20"/>
    <mergeCell ref="A21:E21"/>
    <mergeCell ref="G21:J21"/>
    <mergeCell ref="B24:J24"/>
    <mergeCell ref="B25:J25"/>
    <mergeCell ref="B26:J26"/>
    <mergeCell ref="B27:J27"/>
    <mergeCell ref="B17:F17"/>
    <mergeCell ref="G17:J17"/>
    <mergeCell ref="B18:F18"/>
    <mergeCell ref="G18:J18"/>
    <mergeCell ref="A15:B15"/>
    <mergeCell ref="C15:J15"/>
    <mergeCell ref="A12:B12"/>
    <mergeCell ref="C12:J12"/>
    <mergeCell ref="C13:J13"/>
    <mergeCell ref="A14:B14"/>
    <mergeCell ref="G3:J3"/>
    <mergeCell ref="G4:J4"/>
    <mergeCell ref="G5:J5"/>
    <mergeCell ref="A9:J9"/>
    <mergeCell ref="A11:B11"/>
    <mergeCell ref="C11:J11"/>
  </mergeCells>
  <pageMargins left="0.7" right="0.7" top="0.75" bottom="0.75" header="0.3" footer="0.3"/>
  <pageSetup paperSize="9" scale="83"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45E4-31DB-4105-98BA-F504EA46B842}">
  <sheetPr>
    <pageSetUpPr fitToPage="1"/>
  </sheetPr>
  <dimension ref="A1:L29"/>
  <sheetViews>
    <sheetView topLeftCell="A3" workbookViewId="0">
      <selection activeCell="I22" sqref="I22"/>
    </sheetView>
  </sheetViews>
  <sheetFormatPr defaultRowHeight="13.8" x14ac:dyDescent="0.25"/>
  <cols>
    <col min="1" max="2" width="11.88671875" style="2" customWidth="1"/>
    <col min="3" max="3" width="13.88671875" style="2" customWidth="1"/>
    <col min="4" max="4" width="23.44140625" style="2" customWidth="1"/>
    <col min="5" max="5" width="6" style="2" customWidth="1"/>
    <col min="6" max="6" width="6.109375" style="2" customWidth="1"/>
    <col min="7" max="7" width="17" style="2" customWidth="1"/>
    <col min="8" max="8" width="11.88671875" style="2" customWidth="1"/>
    <col min="9" max="9" width="18.44140625" style="2" customWidth="1"/>
    <col min="10" max="10" width="13.5546875" style="2" customWidth="1"/>
    <col min="11" max="11" width="14.109375" style="2" customWidth="1"/>
    <col min="12" max="12" width="10.109375" style="2" customWidth="1"/>
    <col min="13" max="254" width="9.109375" style="2"/>
    <col min="255" max="255" width="11.88671875" style="2" customWidth="1"/>
    <col min="256" max="256" width="7.44140625" style="2" customWidth="1"/>
    <col min="257" max="257" width="13.88671875" style="2" customWidth="1"/>
    <col min="258" max="259" width="9.109375" style="2"/>
    <col min="260" max="260" width="10.5546875" style="2" bestFit="1" customWidth="1"/>
    <col min="261" max="261" width="17" style="2" customWidth="1"/>
    <col min="262" max="262" width="10.88671875" style="2" customWidth="1"/>
    <col min="263" max="263" width="18.44140625" style="2" customWidth="1"/>
    <col min="264" max="264" width="13.5546875" style="2" customWidth="1"/>
    <col min="265" max="265" width="14.109375" style="2" customWidth="1"/>
    <col min="266" max="510" width="9.109375" style="2"/>
    <col min="511" max="511" width="11.88671875" style="2" customWidth="1"/>
    <col min="512" max="512" width="7.44140625" style="2" customWidth="1"/>
    <col min="513" max="513" width="13.88671875" style="2" customWidth="1"/>
    <col min="514" max="515" width="9.109375" style="2"/>
    <col min="516" max="516" width="10.5546875" style="2" bestFit="1" customWidth="1"/>
    <col min="517" max="517" width="17" style="2" customWidth="1"/>
    <col min="518" max="518" width="10.88671875" style="2" customWidth="1"/>
    <col min="519" max="519" width="18.44140625" style="2" customWidth="1"/>
    <col min="520" max="520" width="13.5546875" style="2" customWidth="1"/>
    <col min="521" max="521" width="14.109375" style="2" customWidth="1"/>
    <col min="522" max="766" width="9.109375" style="2"/>
    <col min="767" max="767" width="11.88671875" style="2" customWidth="1"/>
    <col min="768" max="768" width="7.44140625" style="2" customWidth="1"/>
    <col min="769" max="769" width="13.88671875" style="2" customWidth="1"/>
    <col min="770" max="771" width="9.109375" style="2"/>
    <col min="772" max="772" width="10.5546875" style="2" bestFit="1" customWidth="1"/>
    <col min="773" max="773" width="17" style="2" customWidth="1"/>
    <col min="774" max="774" width="10.88671875" style="2" customWidth="1"/>
    <col min="775" max="775" width="18.44140625" style="2" customWidth="1"/>
    <col min="776" max="776" width="13.5546875" style="2" customWidth="1"/>
    <col min="777" max="777" width="14.109375" style="2" customWidth="1"/>
    <col min="778" max="1022" width="9.109375" style="2"/>
    <col min="1023" max="1023" width="11.88671875" style="2" customWidth="1"/>
    <col min="1024" max="1024" width="7.44140625" style="2" customWidth="1"/>
    <col min="1025" max="1025" width="13.88671875" style="2" customWidth="1"/>
    <col min="1026" max="1027" width="9.109375" style="2"/>
    <col min="1028" max="1028" width="10.5546875" style="2" bestFit="1" customWidth="1"/>
    <col min="1029" max="1029" width="17" style="2" customWidth="1"/>
    <col min="1030" max="1030" width="10.88671875" style="2" customWidth="1"/>
    <col min="1031" max="1031" width="18.44140625" style="2" customWidth="1"/>
    <col min="1032" max="1032" width="13.5546875" style="2" customWidth="1"/>
    <col min="1033" max="1033" width="14.109375" style="2" customWidth="1"/>
    <col min="1034" max="1278" width="9.109375" style="2"/>
    <col min="1279" max="1279" width="11.88671875" style="2" customWidth="1"/>
    <col min="1280" max="1280" width="7.44140625" style="2" customWidth="1"/>
    <col min="1281" max="1281" width="13.88671875" style="2" customWidth="1"/>
    <col min="1282" max="1283" width="9.109375" style="2"/>
    <col min="1284" max="1284" width="10.5546875" style="2" bestFit="1" customWidth="1"/>
    <col min="1285" max="1285" width="17" style="2" customWidth="1"/>
    <col min="1286" max="1286" width="10.88671875" style="2" customWidth="1"/>
    <col min="1287" max="1287" width="18.44140625" style="2" customWidth="1"/>
    <col min="1288" max="1288" width="13.5546875" style="2" customWidth="1"/>
    <col min="1289" max="1289" width="14.109375" style="2" customWidth="1"/>
    <col min="1290" max="1534" width="9.109375" style="2"/>
    <col min="1535" max="1535" width="11.88671875" style="2" customWidth="1"/>
    <col min="1536" max="1536" width="7.44140625" style="2" customWidth="1"/>
    <col min="1537" max="1537" width="13.88671875" style="2" customWidth="1"/>
    <col min="1538" max="1539" width="9.109375" style="2"/>
    <col min="1540" max="1540" width="10.5546875" style="2" bestFit="1" customWidth="1"/>
    <col min="1541" max="1541" width="17" style="2" customWidth="1"/>
    <col min="1542" max="1542" width="10.88671875" style="2" customWidth="1"/>
    <col min="1543" max="1543" width="18.44140625" style="2" customWidth="1"/>
    <col min="1544" max="1544" width="13.5546875" style="2" customWidth="1"/>
    <col min="1545" max="1545" width="14.109375" style="2" customWidth="1"/>
    <col min="1546" max="1790" width="9.109375" style="2"/>
    <col min="1791" max="1791" width="11.88671875" style="2" customWidth="1"/>
    <col min="1792" max="1792" width="7.44140625" style="2" customWidth="1"/>
    <col min="1793" max="1793" width="13.88671875" style="2" customWidth="1"/>
    <col min="1794" max="1795" width="9.109375" style="2"/>
    <col min="1796" max="1796" width="10.5546875" style="2" bestFit="1" customWidth="1"/>
    <col min="1797" max="1797" width="17" style="2" customWidth="1"/>
    <col min="1798" max="1798" width="10.88671875" style="2" customWidth="1"/>
    <col min="1799" max="1799" width="18.44140625" style="2" customWidth="1"/>
    <col min="1800" max="1800" width="13.5546875" style="2" customWidth="1"/>
    <col min="1801" max="1801" width="14.109375" style="2" customWidth="1"/>
    <col min="1802" max="2046" width="9.109375" style="2"/>
    <col min="2047" max="2047" width="11.88671875" style="2" customWidth="1"/>
    <col min="2048" max="2048" width="7.44140625" style="2" customWidth="1"/>
    <col min="2049" max="2049" width="13.88671875" style="2" customWidth="1"/>
    <col min="2050" max="2051" width="9.109375" style="2"/>
    <col min="2052" max="2052" width="10.5546875" style="2" bestFit="1" customWidth="1"/>
    <col min="2053" max="2053" width="17" style="2" customWidth="1"/>
    <col min="2054" max="2054" width="10.88671875" style="2" customWidth="1"/>
    <col min="2055" max="2055" width="18.44140625" style="2" customWidth="1"/>
    <col min="2056" max="2056" width="13.5546875" style="2" customWidth="1"/>
    <col min="2057" max="2057" width="14.109375" style="2" customWidth="1"/>
    <col min="2058" max="2302" width="9.109375" style="2"/>
    <col min="2303" max="2303" width="11.88671875" style="2" customWidth="1"/>
    <col min="2304" max="2304" width="7.44140625" style="2" customWidth="1"/>
    <col min="2305" max="2305" width="13.88671875" style="2" customWidth="1"/>
    <col min="2306" max="2307" width="9.109375" style="2"/>
    <col min="2308" max="2308" width="10.5546875" style="2" bestFit="1" customWidth="1"/>
    <col min="2309" max="2309" width="17" style="2" customWidth="1"/>
    <col min="2310" max="2310" width="10.88671875" style="2" customWidth="1"/>
    <col min="2311" max="2311" width="18.44140625" style="2" customWidth="1"/>
    <col min="2312" max="2312" width="13.5546875" style="2" customWidth="1"/>
    <col min="2313" max="2313" width="14.109375" style="2" customWidth="1"/>
    <col min="2314" max="2558" width="9.109375" style="2"/>
    <col min="2559" max="2559" width="11.88671875" style="2" customWidth="1"/>
    <col min="2560" max="2560" width="7.44140625" style="2" customWidth="1"/>
    <col min="2561" max="2561" width="13.88671875" style="2" customWidth="1"/>
    <col min="2562" max="2563" width="9.109375" style="2"/>
    <col min="2564" max="2564" width="10.5546875" style="2" bestFit="1" customWidth="1"/>
    <col min="2565" max="2565" width="17" style="2" customWidth="1"/>
    <col min="2566" max="2566" width="10.88671875" style="2" customWidth="1"/>
    <col min="2567" max="2567" width="18.44140625" style="2" customWidth="1"/>
    <col min="2568" max="2568" width="13.5546875" style="2" customWidth="1"/>
    <col min="2569" max="2569" width="14.109375" style="2" customWidth="1"/>
    <col min="2570" max="2814" width="9.109375" style="2"/>
    <col min="2815" max="2815" width="11.88671875" style="2" customWidth="1"/>
    <col min="2816" max="2816" width="7.44140625" style="2" customWidth="1"/>
    <col min="2817" max="2817" width="13.88671875" style="2" customWidth="1"/>
    <col min="2818" max="2819" width="9.109375" style="2"/>
    <col min="2820" max="2820" width="10.5546875" style="2" bestFit="1" customWidth="1"/>
    <col min="2821" max="2821" width="17" style="2" customWidth="1"/>
    <col min="2822" max="2822" width="10.88671875" style="2" customWidth="1"/>
    <col min="2823" max="2823" width="18.44140625" style="2" customWidth="1"/>
    <col min="2824" max="2824" width="13.5546875" style="2" customWidth="1"/>
    <col min="2825" max="2825" width="14.109375" style="2" customWidth="1"/>
    <col min="2826" max="3070" width="9.109375" style="2"/>
    <col min="3071" max="3071" width="11.88671875" style="2" customWidth="1"/>
    <col min="3072" max="3072" width="7.44140625" style="2" customWidth="1"/>
    <col min="3073" max="3073" width="13.88671875" style="2" customWidth="1"/>
    <col min="3074" max="3075" width="9.109375" style="2"/>
    <col min="3076" max="3076" width="10.5546875" style="2" bestFit="1" customWidth="1"/>
    <col min="3077" max="3077" width="17" style="2" customWidth="1"/>
    <col min="3078" max="3078" width="10.88671875" style="2" customWidth="1"/>
    <col min="3079" max="3079" width="18.44140625" style="2" customWidth="1"/>
    <col min="3080" max="3080" width="13.5546875" style="2" customWidth="1"/>
    <col min="3081" max="3081" width="14.109375" style="2" customWidth="1"/>
    <col min="3082" max="3326" width="9.109375" style="2"/>
    <col min="3327" max="3327" width="11.88671875" style="2" customWidth="1"/>
    <col min="3328" max="3328" width="7.44140625" style="2" customWidth="1"/>
    <col min="3329" max="3329" width="13.88671875" style="2" customWidth="1"/>
    <col min="3330" max="3331" width="9.109375" style="2"/>
    <col min="3332" max="3332" width="10.5546875" style="2" bestFit="1" customWidth="1"/>
    <col min="3333" max="3333" width="17" style="2" customWidth="1"/>
    <col min="3334" max="3334" width="10.88671875" style="2" customWidth="1"/>
    <col min="3335" max="3335" width="18.44140625" style="2" customWidth="1"/>
    <col min="3336" max="3336" width="13.5546875" style="2" customWidth="1"/>
    <col min="3337" max="3337" width="14.109375" style="2" customWidth="1"/>
    <col min="3338" max="3582" width="9.109375" style="2"/>
    <col min="3583" max="3583" width="11.88671875" style="2" customWidth="1"/>
    <col min="3584" max="3584" width="7.44140625" style="2" customWidth="1"/>
    <col min="3585" max="3585" width="13.88671875" style="2" customWidth="1"/>
    <col min="3586" max="3587" width="9.109375" style="2"/>
    <col min="3588" max="3588" width="10.5546875" style="2" bestFit="1" customWidth="1"/>
    <col min="3589" max="3589" width="17" style="2" customWidth="1"/>
    <col min="3590" max="3590" width="10.88671875" style="2" customWidth="1"/>
    <col min="3591" max="3591" width="18.44140625" style="2" customWidth="1"/>
    <col min="3592" max="3592" width="13.5546875" style="2" customWidth="1"/>
    <col min="3593" max="3593" width="14.109375" style="2" customWidth="1"/>
    <col min="3594" max="3838" width="9.109375" style="2"/>
    <col min="3839" max="3839" width="11.88671875" style="2" customWidth="1"/>
    <col min="3840" max="3840" width="7.44140625" style="2" customWidth="1"/>
    <col min="3841" max="3841" width="13.88671875" style="2" customWidth="1"/>
    <col min="3842" max="3843" width="9.109375" style="2"/>
    <col min="3844" max="3844" width="10.5546875" style="2" bestFit="1" customWidth="1"/>
    <col min="3845" max="3845" width="17" style="2" customWidth="1"/>
    <col min="3846" max="3846" width="10.88671875" style="2" customWidth="1"/>
    <col min="3847" max="3847" width="18.44140625" style="2" customWidth="1"/>
    <col min="3848" max="3848" width="13.5546875" style="2" customWidth="1"/>
    <col min="3849" max="3849" width="14.109375" style="2" customWidth="1"/>
    <col min="3850" max="4094" width="9.109375" style="2"/>
    <col min="4095" max="4095" width="11.88671875" style="2" customWidth="1"/>
    <col min="4096" max="4096" width="7.44140625" style="2" customWidth="1"/>
    <col min="4097" max="4097" width="13.88671875" style="2" customWidth="1"/>
    <col min="4098" max="4099" width="9.109375" style="2"/>
    <col min="4100" max="4100" width="10.5546875" style="2" bestFit="1" customWidth="1"/>
    <col min="4101" max="4101" width="17" style="2" customWidth="1"/>
    <col min="4102" max="4102" width="10.88671875" style="2" customWidth="1"/>
    <col min="4103" max="4103" width="18.44140625" style="2" customWidth="1"/>
    <col min="4104" max="4104" width="13.5546875" style="2" customWidth="1"/>
    <col min="4105" max="4105" width="14.109375" style="2" customWidth="1"/>
    <col min="4106" max="4350" width="9.109375" style="2"/>
    <col min="4351" max="4351" width="11.88671875" style="2" customWidth="1"/>
    <col min="4352" max="4352" width="7.44140625" style="2" customWidth="1"/>
    <col min="4353" max="4353" width="13.88671875" style="2" customWidth="1"/>
    <col min="4354" max="4355" width="9.109375" style="2"/>
    <col min="4356" max="4356" width="10.5546875" style="2" bestFit="1" customWidth="1"/>
    <col min="4357" max="4357" width="17" style="2" customWidth="1"/>
    <col min="4358" max="4358" width="10.88671875" style="2" customWidth="1"/>
    <col min="4359" max="4359" width="18.44140625" style="2" customWidth="1"/>
    <col min="4360" max="4360" width="13.5546875" style="2" customWidth="1"/>
    <col min="4361" max="4361" width="14.109375" style="2" customWidth="1"/>
    <col min="4362" max="4606" width="9.109375" style="2"/>
    <col min="4607" max="4607" width="11.88671875" style="2" customWidth="1"/>
    <col min="4608" max="4608" width="7.44140625" style="2" customWidth="1"/>
    <col min="4609" max="4609" width="13.88671875" style="2" customWidth="1"/>
    <col min="4610" max="4611" width="9.109375" style="2"/>
    <col min="4612" max="4612" width="10.5546875" style="2" bestFit="1" customWidth="1"/>
    <col min="4613" max="4613" width="17" style="2" customWidth="1"/>
    <col min="4614" max="4614" width="10.88671875" style="2" customWidth="1"/>
    <col min="4615" max="4615" width="18.44140625" style="2" customWidth="1"/>
    <col min="4616" max="4616" width="13.5546875" style="2" customWidth="1"/>
    <col min="4617" max="4617" width="14.109375" style="2" customWidth="1"/>
    <col min="4618" max="4862" width="9.109375" style="2"/>
    <col min="4863" max="4863" width="11.88671875" style="2" customWidth="1"/>
    <col min="4864" max="4864" width="7.44140625" style="2" customWidth="1"/>
    <col min="4865" max="4865" width="13.88671875" style="2" customWidth="1"/>
    <col min="4866" max="4867" width="9.109375" style="2"/>
    <col min="4868" max="4868" width="10.5546875" style="2" bestFit="1" customWidth="1"/>
    <col min="4869" max="4869" width="17" style="2" customWidth="1"/>
    <col min="4870" max="4870" width="10.88671875" style="2" customWidth="1"/>
    <col min="4871" max="4871" width="18.44140625" style="2" customWidth="1"/>
    <col min="4872" max="4872" width="13.5546875" style="2" customWidth="1"/>
    <col min="4873" max="4873" width="14.109375" style="2" customWidth="1"/>
    <col min="4874" max="5118" width="9.109375" style="2"/>
    <col min="5119" max="5119" width="11.88671875" style="2" customWidth="1"/>
    <col min="5120" max="5120" width="7.44140625" style="2" customWidth="1"/>
    <col min="5121" max="5121" width="13.88671875" style="2" customWidth="1"/>
    <col min="5122" max="5123" width="9.109375" style="2"/>
    <col min="5124" max="5124" width="10.5546875" style="2" bestFit="1" customWidth="1"/>
    <col min="5125" max="5125" width="17" style="2" customWidth="1"/>
    <col min="5126" max="5126" width="10.88671875" style="2" customWidth="1"/>
    <col min="5127" max="5127" width="18.44140625" style="2" customWidth="1"/>
    <col min="5128" max="5128" width="13.5546875" style="2" customWidth="1"/>
    <col min="5129" max="5129" width="14.109375" style="2" customWidth="1"/>
    <col min="5130" max="5374" width="9.109375" style="2"/>
    <col min="5375" max="5375" width="11.88671875" style="2" customWidth="1"/>
    <col min="5376" max="5376" width="7.44140625" style="2" customWidth="1"/>
    <col min="5377" max="5377" width="13.88671875" style="2" customWidth="1"/>
    <col min="5378" max="5379" width="9.109375" style="2"/>
    <col min="5380" max="5380" width="10.5546875" style="2" bestFit="1" customWidth="1"/>
    <col min="5381" max="5381" width="17" style="2" customWidth="1"/>
    <col min="5382" max="5382" width="10.88671875" style="2" customWidth="1"/>
    <col min="5383" max="5383" width="18.44140625" style="2" customWidth="1"/>
    <col min="5384" max="5384" width="13.5546875" style="2" customWidth="1"/>
    <col min="5385" max="5385" width="14.109375" style="2" customWidth="1"/>
    <col min="5386" max="5630" width="9.109375" style="2"/>
    <col min="5631" max="5631" width="11.88671875" style="2" customWidth="1"/>
    <col min="5632" max="5632" width="7.44140625" style="2" customWidth="1"/>
    <col min="5633" max="5633" width="13.88671875" style="2" customWidth="1"/>
    <col min="5634" max="5635" width="9.109375" style="2"/>
    <col min="5636" max="5636" width="10.5546875" style="2" bestFit="1" customWidth="1"/>
    <col min="5637" max="5637" width="17" style="2" customWidth="1"/>
    <col min="5638" max="5638" width="10.88671875" style="2" customWidth="1"/>
    <col min="5639" max="5639" width="18.44140625" style="2" customWidth="1"/>
    <col min="5640" max="5640" width="13.5546875" style="2" customWidth="1"/>
    <col min="5641" max="5641" width="14.109375" style="2" customWidth="1"/>
    <col min="5642" max="5886" width="9.109375" style="2"/>
    <col min="5887" max="5887" width="11.88671875" style="2" customWidth="1"/>
    <col min="5888" max="5888" width="7.44140625" style="2" customWidth="1"/>
    <col min="5889" max="5889" width="13.88671875" style="2" customWidth="1"/>
    <col min="5890" max="5891" width="9.109375" style="2"/>
    <col min="5892" max="5892" width="10.5546875" style="2" bestFit="1" customWidth="1"/>
    <col min="5893" max="5893" width="17" style="2" customWidth="1"/>
    <col min="5894" max="5894" width="10.88671875" style="2" customWidth="1"/>
    <col min="5895" max="5895" width="18.44140625" style="2" customWidth="1"/>
    <col min="5896" max="5896" width="13.5546875" style="2" customWidth="1"/>
    <col min="5897" max="5897" width="14.109375" style="2" customWidth="1"/>
    <col min="5898" max="6142" width="9.109375" style="2"/>
    <col min="6143" max="6143" width="11.88671875" style="2" customWidth="1"/>
    <col min="6144" max="6144" width="7.44140625" style="2" customWidth="1"/>
    <col min="6145" max="6145" width="13.88671875" style="2" customWidth="1"/>
    <col min="6146" max="6147" width="9.109375" style="2"/>
    <col min="6148" max="6148" width="10.5546875" style="2" bestFit="1" customWidth="1"/>
    <col min="6149" max="6149" width="17" style="2" customWidth="1"/>
    <col min="6150" max="6150" width="10.88671875" style="2" customWidth="1"/>
    <col min="6151" max="6151" width="18.44140625" style="2" customWidth="1"/>
    <col min="6152" max="6152" width="13.5546875" style="2" customWidth="1"/>
    <col min="6153" max="6153" width="14.109375" style="2" customWidth="1"/>
    <col min="6154" max="6398" width="9.109375" style="2"/>
    <col min="6399" max="6399" width="11.88671875" style="2" customWidth="1"/>
    <col min="6400" max="6400" width="7.44140625" style="2" customWidth="1"/>
    <col min="6401" max="6401" width="13.88671875" style="2" customWidth="1"/>
    <col min="6402" max="6403" width="9.109375" style="2"/>
    <col min="6404" max="6404" width="10.5546875" style="2" bestFit="1" customWidth="1"/>
    <col min="6405" max="6405" width="17" style="2" customWidth="1"/>
    <col min="6406" max="6406" width="10.88671875" style="2" customWidth="1"/>
    <col min="6407" max="6407" width="18.44140625" style="2" customWidth="1"/>
    <col min="6408" max="6408" width="13.5546875" style="2" customWidth="1"/>
    <col min="6409" max="6409" width="14.109375" style="2" customWidth="1"/>
    <col min="6410" max="6654" width="9.109375" style="2"/>
    <col min="6655" max="6655" width="11.88671875" style="2" customWidth="1"/>
    <col min="6656" max="6656" width="7.44140625" style="2" customWidth="1"/>
    <col min="6657" max="6657" width="13.88671875" style="2" customWidth="1"/>
    <col min="6658" max="6659" width="9.109375" style="2"/>
    <col min="6660" max="6660" width="10.5546875" style="2" bestFit="1" customWidth="1"/>
    <col min="6661" max="6661" width="17" style="2" customWidth="1"/>
    <col min="6662" max="6662" width="10.88671875" style="2" customWidth="1"/>
    <col min="6663" max="6663" width="18.44140625" style="2" customWidth="1"/>
    <col min="6664" max="6664" width="13.5546875" style="2" customWidth="1"/>
    <col min="6665" max="6665" width="14.109375" style="2" customWidth="1"/>
    <col min="6666" max="6910" width="9.109375" style="2"/>
    <col min="6911" max="6911" width="11.88671875" style="2" customWidth="1"/>
    <col min="6912" max="6912" width="7.44140625" style="2" customWidth="1"/>
    <col min="6913" max="6913" width="13.88671875" style="2" customWidth="1"/>
    <col min="6914" max="6915" width="9.109375" style="2"/>
    <col min="6916" max="6916" width="10.5546875" style="2" bestFit="1" customWidth="1"/>
    <col min="6917" max="6917" width="17" style="2" customWidth="1"/>
    <col min="6918" max="6918" width="10.88671875" style="2" customWidth="1"/>
    <col min="6919" max="6919" width="18.44140625" style="2" customWidth="1"/>
    <col min="6920" max="6920" width="13.5546875" style="2" customWidth="1"/>
    <col min="6921" max="6921" width="14.109375" style="2" customWidth="1"/>
    <col min="6922" max="7166" width="9.109375" style="2"/>
    <col min="7167" max="7167" width="11.88671875" style="2" customWidth="1"/>
    <col min="7168" max="7168" width="7.44140625" style="2" customWidth="1"/>
    <col min="7169" max="7169" width="13.88671875" style="2" customWidth="1"/>
    <col min="7170" max="7171" width="9.109375" style="2"/>
    <col min="7172" max="7172" width="10.5546875" style="2" bestFit="1" customWidth="1"/>
    <col min="7173" max="7173" width="17" style="2" customWidth="1"/>
    <col min="7174" max="7174" width="10.88671875" style="2" customWidth="1"/>
    <col min="7175" max="7175" width="18.44140625" style="2" customWidth="1"/>
    <col min="7176" max="7176" width="13.5546875" style="2" customWidth="1"/>
    <col min="7177" max="7177" width="14.109375" style="2" customWidth="1"/>
    <col min="7178" max="7422" width="9.109375" style="2"/>
    <col min="7423" max="7423" width="11.88671875" style="2" customWidth="1"/>
    <col min="7424" max="7424" width="7.44140625" style="2" customWidth="1"/>
    <col min="7425" max="7425" width="13.88671875" style="2" customWidth="1"/>
    <col min="7426" max="7427" width="9.109375" style="2"/>
    <col min="7428" max="7428" width="10.5546875" style="2" bestFit="1" customWidth="1"/>
    <col min="7429" max="7429" width="17" style="2" customWidth="1"/>
    <col min="7430" max="7430" width="10.88671875" style="2" customWidth="1"/>
    <col min="7431" max="7431" width="18.44140625" style="2" customWidth="1"/>
    <col min="7432" max="7432" width="13.5546875" style="2" customWidth="1"/>
    <col min="7433" max="7433" width="14.109375" style="2" customWidth="1"/>
    <col min="7434" max="7678" width="9.109375" style="2"/>
    <col min="7679" max="7679" width="11.88671875" style="2" customWidth="1"/>
    <col min="7680" max="7680" width="7.44140625" style="2" customWidth="1"/>
    <col min="7681" max="7681" width="13.88671875" style="2" customWidth="1"/>
    <col min="7682" max="7683" width="9.109375" style="2"/>
    <col min="7684" max="7684" width="10.5546875" style="2" bestFit="1" customWidth="1"/>
    <col min="7685" max="7685" width="17" style="2" customWidth="1"/>
    <col min="7686" max="7686" width="10.88671875" style="2" customWidth="1"/>
    <col min="7687" max="7687" width="18.44140625" style="2" customWidth="1"/>
    <col min="7688" max="7688" width="13.5546875" style="2" customWidth="1"/>
    <col min="7689" max="7689" width="14.109375" style="2" customWidth="1"/>
    <col min="7690" max="7934" width="9.109375" style="2"/>
    <col min="7935" max="7935" width="11.88671875" style="2" customWidth="1"/>
    <col min="7936" max="7936" width="7.44140625" style="2" customWidth="1"/>
    <col min="7937" max="7937" width="13.88671875" style="2" customWidth="1"/>
    <col min="7938" max="7939" width="9.109375" style="2"/>
    <col min="7940" max="7940" width="10.5546875" style="2" bestFit="1" customWidth="1"/>
    <col min="7941" max="7941" width="17" style="2" customWidth="1"/>
    <col min="7942" max="7942" width="10.88671875" style="2" customWidth="1"/>
    <col min="7943" max="7943" width="18.44140625" style="2" customWidth="1"/>
    <col min="7944" max="7944" width="13.5546875" style="2" customWidth="1"/>
    <col min="7945" max="7945" width="14.109375" style="2" customWidth="1"/>
    <col min="7946" max="8190" width="9.109375" style="2"/>
    <col min="8191" max="8191" width="11.88671875" style="2" customWidth="1"/>
    <col min="8192" max="8192" width="7.44140625" style="2" customWidth="1"/>
    <col min="8193" max="8193" width="13.88671875" style="2" customWidth="1"/>
    <col min="8194" max="8195" width="9.109375" style="2"/>
    <col min="8196" max="8196" width="10.5546875" style="2" bestFit="1" customWidth="1"/>
    <col min="8197" max="8197" width="17" style="2" customWidth="1"/>
    <col min="8198" max="8198" width="10.88671875" style="2" customWidth="1"/>
    <col min="8199" max="8199" width="18.44140625" style="2" customWidth="1"/>
    <col min="8200" max="8200" width="13.5546875" style="2" customWidth="1"/>
    <col min="8201" max="8201" width="14.109375" style="2" customWidth="1"/>
    <col min="8202" max="8446" width="9.109375" style="2"/>
    <col min="8447" max="8447" width="11.88671875" style="2" customWidth="1"/>
    <col min="8448" max="8448" width="7.44140625" style="2" customWidth="1"/>
    <col min="8449" max="8449" width="13.88671875" style="2" customWidth="1"/>
    <col min="8450" max="8451" width="9.109375" style="2"/>
    <col min="8452" max="8452" width="10.5546875" style="2" bestFit="1" customWidth="1"/>
    <col min="8453" max="8453" width="17" style="2" customWidth="1"/>
    <col min="8454" max="8454" width="10.88671875" style="2" customWidth="1"/>
    <col min="8455" max="8455" width="18.44140625" style="2" customWidth="1"/>
    <col min="8456" max="8456" width="13.5546875" style="2" customWidth="1"/>
    <col min="8457" max="8457" width="14.109375" style="2" customWidth="1"/>
    <col min="8458" max="8702" width="9.109375" style="2"/>
    <col min="8703" max="8703" width="11.88671875" style="2" customWidth="1"/>
    <col min="8704" max="8704" width="7.44140625" style="2" customWidth="1"/>
    <col min="8705" max="8705" width="13.88671875" style="2" customWidth="1"/>
    <col min="8706" max="8707" width="9.109375" style="2"/>
    <col min="8708" max="8708" width="10.5546875" style="2" bestFit="1" customWidth="1"/>
    <col min="8709" max="8709" width="17" style="2" customWidth="1"/>
    <col min="8710" max="8710" width="10.88671875" style="2" customWidth="1"/>
    <col min="8711" max="8711" width="18.44140625" style="2" customWidth="1"/>
    <col min="8712" max="8712" width="13.5546875" style="2" customWidth="1"/>
    <col min="8713" max="8713" width="14.109375" style="2" customWidth="1"/>
    <col min="8714" max="8958" width="9.109375" style="2"/>
    <col min="8959" max="8959" width="11.88671875" style="2" customWidth="1"/>
    <col min="8960" max="8960" width="7.44140625" style="2" customWidth="1"/>
    <col min="8961" max="8961" width="13.88671875" style="2" customWidth="1"/>
    <col min="8962" max="8963" width="9.109375" style="2"/>
    <col min="8964" max="8964" width="10.5546875" style="2" bestFit="1" customWidth="1"/>
    <col min="8965" max="8965" width="17" style="2" customWidth="1"/>
    <col min="8966" max="8966" width="10.88671875" style="2" customWidth="1"/>
    <col min="8967" max="8967" width="18.44140625" style="2" customWidth="1"/>
    <col min="8968" max="8968" width="13.5546875" style="2" customWidth="1"/>
    <col min="8969" max="8969" width="14.109375" style="2" customWidth="1"/>
    <col min="8970" max="9214" width="9.109375" style="2"/>
    <col min="9215" max="9215" width="11.88671875" style="2" customWidth="1"/>
    <col min="9216" max="9216" width="7.44140625" style="2" customWidth="1"/>
    <col min="9217" max="9217" width="13.88671875" style="2" customWidth="1"/>
    <col min="9218" max="9219" width="9.109375" style="2"/>
    <col min="9220" max="9220" width="10.5546875" style="2" bestFit="1" customWidth="1"/>
    <col min="9221" max="9221" width="17" style="2" customWidth="1"/>
    <col min="9222" max="9222" width="10.88671875" style="2" customWidth="1"/>
    <col min="9223" max="9223" width="18.44140625" style="2" customWidth="1"/>
    <col min="9224" max="9224" width="13.5546875" style="2" customWidth="1"/>
    <col min="9225" max="9225" width="14.109375" style="2" customWidth="1"/>
    <col min="9226" max="9470" width="9.109375" style="2"/>
    <col min="9471" max="9471" width="11.88671875" style="2" customWidth="1"/>
    <col min="9472" max="9472" width="7.44140625" style="2" customWidth="1"/>
    <col min="9473" max="9473" width="13.88671875" style="2" customWidth="1"/>
    <col min="9474" max="9475" width="9.109375" style="2"/>
    <col min="9476" max="9476" width="10.5546875" style="2" bestFit="1" customWidth="1"/>
    <col min="9477" max="9477" width="17" style="2" customWidth="1"/>
    <col min="9478" max="9478" width="10.88671875" style="2" customWidth="1"/>
    <col min="9479" max="9479" width="18.44140625" style="2" customWidth="1"/>
    <col min="9480" max="9480" width="13.5546875" style="2" customWidth="1"/>
    <col min="9481" max="9481" width="14.109375" style="2" customWidth="1"/>
    <col min="9482" max="9726" width="9.109375" style="2"/>
    <col min="9727" max="9727" width="11.88671875" style="2" customWidth="1"/>
    <col min="9728" max="9728" width="7.44140625" style="2" customWidth="1"/>
    <col min="9729" max="9729" width="13.88671875" style="2" customWidth="1"/>
    <col min="9730" max="9731" width="9.109375" style="2"/>
    <col min="9732" max="9732" width="10.5546875" style="2" bestFit="1" customWidth="1"/>
    <col min="9733" max="9733" width="17" style="2" customWidth="1"/>
    <col min="9734" max="9734" width="10.88671875" style="2" customWidth="1"/>
    <col min="9735" max="9735" width="18.44140625" style="2" customWidth="1"/>
    <col min="9736" max="9736" width="13.5546875" style="2" customWidth="1"/>
    <col min="9737" max="9737" width="14.109375" style="2" customWidth="1"/>
    <col min="9738" max="9982" width="9.109375" style="2"/>
    <col min="9983" max="9983" width="11.88671875" style="2" customWidth="1"/>
    <col min="9984" max="9984" width="7.44140625" style="2" customWidth="1"/>
    <col min="9985" max="9985" width="13.88671875" style="2" customWidth="1"/>
    <col min="9986" max="9987" width="9.109375" style="2"/>
    <col min="9988" max="9988" width="10.5546875" style="2" bestFit="1" customWidth="1"/>
    <col min="9989" max="9989" width="17" style="2" customWidth="1"/>
    <col min="9990" max="9990" width="10.88671875" style="2" customWidth="1"/>
    <col min="9991" max="9991" width="18.44140625" style="2" customWidth="1"/>
    <col min="9992" max="9992" width="13.5546875" style="2" customWidth="1"/>
    <col min="9993" max="9993" width="14.109375" style="2" customWidth="1"/>
    <col min="9994" max="10238" width="9.109375" style="2"/>
    <col min="10239" max="10239" width="11.88671875" style="2" customWidth="1"/>
    <col min="10240" max="10240" width="7.44140625" style="2" customWidth="1"/>
    <col min="10241" max="10241" width="13.88671875" style="2" customWidth="1"/>
    <col min="10242" max="10243" width="9.109375" style="2"/>
    <col min="10244" max="10244" width="10.5546875" style="2" bestFit="1" customWidth="1"/>
    <col min="10245" max="10245" width="17" style="2" customWidth="1"/>
    <col min="10246" max="10246" width="10.88671875" style="2" customWidth="1"/>
    <col min="10247" max="10247" width="18.44140625" style="2" customWidth="1"/>
    <col min="10248" max="10248" width="13.5546875" style="2" customWidth="1"/>
    <col min="10249" max="10249" width="14.109375" style="2" customWidth="1"/>
    <col min="10250" max="10494" width="9.109375" style="2"/>
    <col min="10495" max="10495" width="11.88671875" style="2" customWidth="1"/>
    <col min="10496" max="10496" width="7.44140625" style="2" customWidth="1"/>
    <col min="10497" max="10497" width="13.88671875" style="2" customWidth="1"/>
    <col min="10498" max="10499" width="9.109375" style="2"/>
    <col min="10500" max="10500" width="10.5546875" style="2" bestFit="1" customWidth="1"/>
    <col min="10501" max="10501" width="17" style="2" customWidth="1"/>
    <col min="10502" max="10502" width="10.88671875" style="2" customWidth="1"/>
    <col min="10503" max="10503" width="18.44140625" style="2" customWidth="1"/>
    <col min="10504" max="10504" width="13.5546875" style="2" customWidth="1"/>
    <col min="10505" max="10505" width="14.109375" style="2" customWidth="1"/>
    <col min="10506" max="10750" width="9.109375" style="2"/>
    <col min="10751" max="10751" width="11.88671875" style="2" customWidth="1"/>
    <col min="10752" max="10752" width="7.44140625" style="2" customWidth="1"/>
    <col min="10753" max="10753" width="13.88671875" style="2" customWidth="1"/>
    <col min="10754" max="10755" width="9.109375" style="2"/>
    <col min="10756" max="10756" width="10.5546875" style="2" bestFit="1" customWidth="1"/>
    <col min="10757" max="10757" width="17" style="2" customWidth="1"/>
    <col min="10758" max="10758" width="10.88671875" style="2" customWidth="1"/>
    <col min="10759" max="10759" width="18.44140625" style="2" customWidth="1"/>
    <col min="10760" max="10760" width="13.5546875" style="2" customWidth="1"/>
    <col min="10761" max="10761" width="14.109375" style="2" customWidth="1"/>
    <col min="10762" max="11006" width="9.109375" style="2"/>
    <col min="11007" max="11007" width="11.88671875" style="2" customWidth="1"/>
    <col min="11008" max="11008" width="7.44140625" style="2" customWidth="1"/>
    <col min="11009" max="11009" width="13.88671875" style="2" customWidth="1"/>
    <col min="11010" max="11011" width="9.109375" style="2"/>
    <col min="11012" max="11012" width="10.5546875" style="2" bestFit="1" customWidth="1"/>
    <col min="11013" max="11013" width="17" style="2" customWidth="1"/>
    <col min="11014" max="11014" width="10.88671875" style="2" customWidth="1"/>
    <col min="11015" max="11015" width="18.44140625" style="2" customWidth="1"/>
    <col min="11016" max="11016" width="13.5546875" style="2" customWidth="1"/>
    <col min="11017" max="11017" width="14.109375" style="2" customWidth="1"/>
    <col min="11018" max="11262" width="9.109375" style="2"/>
    <col min="11263" max="11263" width="11.88671875" style="2" customWidth="1"/>
    <col min="11264" max="11264" width="7.44140625" style="2" customWidth="1"/>
    <col min="11265" max="11265" width="13.88671875" style="2" customWidth="1"/>
    <col min="11266" max="11267" width="9.109375" style="2"/>
    <col min="11268" max="11268" width="10.5546875" style="2" bestFit="1" customWidth="1"/>
    <col min="11269" max="11269" width="17" style="2" customWidth="1"/>
    <col min="11270" max="11270" width="10.88671875" style="2" customWidth="1"/>
    <col min="11271" max="11271" width="18.44140625" style="2" customWidth="1"/>
    <col min="11272" max="11272" width="13.5546875" style="2" customWidth="1"/>
    <col min="11273" max="11273" width="14.109375" style="2" customWidth="1"/>
    <col min="11274" max="11518" width="9.109375" style="2"/>
    <col min="11519" max="11519" width="11.88671875" style="2" customWidth="1"/>
    <col min="11520" max="11520" width="7.44140625" style="2" customWidth="1"/>
    <col min="11521" max="11521" width="13.88671875" style="2" customWidth="1"/>
    <col min="11522" max="11523" width="9.109375" style="2"/>
    <col min="11524" max="11524" width="10.5546875" style="2" bestFit="1" customWidth="1"/>
    <col min="11525" max="11525" width="17" style="2" customWidth="1"/>
    <col min="11526" max="11526" width="10.88671875" style="2" customWidth="1"/>
    <col min="11527" max="11527" width="18.44140625" style="2" customWidth="1"/>
    <col min="11528" max="11528" width="13.5546875" style="2" customWidth="1"/>
    <col min="11529" max="11529" width="14.109375" style="2" customWidth="1"/>
    <col min="11530" max="11774" width="9.109375" style="2"/>
    <col min="11775" max="11775" width="11.88671875" style="2" customWidth="1"/>
    <col min="11776" max="11776" width="7.44140625" style="2" customWidth="1"/>
    <col min="11777" max="11777" width="13.88671875" style="2" customWidth="1"/>
    <col min="11778" max="11779" width="9.109375" style="2"/>
    <col min="11780" max="11780" width="10.5546875" style="2" bestFit="1" customWidth="1"/>
    <col min="11781" max="11781" width="17" style="2" customWidth="1"/>
    <col min="11782" max="11782" width="10.88671875" style="2" customWidth="1"/>
    <col min="11783" max="11783" width="18.44140625" style="2" customWidth="1"/>
    <col min="11784" max="11784" width="13.5546875" style="2" customWidth="1"/>
    <col min="11785" max="11785" width="14.109375" style="2" customWidth="1"/>
    <col min="11786" max="12030" width="9.109375" style="2"/>
    <col min="12031" max="12031" width="11.88671875" style="2" customWidth="1"/>
    <col min="12032" max="12032" width="7.44140625" style="2" customWidth="1"/>
    <col min="12033" max="12033" width="13.88671875" style="2" customWidth="1"/>
    <col min="12034" max="12035" width="9.109375" style="2"/>
    <col min="12036" max="12036" width="10.5546875" style="2" bestFit="1" customWidth="1"/>
    <col min="12037" max="12037" width="17" style="2" customWidth="1"/>
    <col min="12038" max="12038" width="10.88671875" style="2" customWidth="1"/>
    <col min="12039" max="12039" width="18.44140625" style="2" customWidth="1"/>
    <col min="12040" max="12040" width="13.5546875" style="2" customWidth="1"/>
    <col min="12041" max="12041" width="14.109375" style="2" customWidth="1"/>
    <col min="12042" max="12286" width="9.109375" style="2"/>
    <col min="12287" max="12287" width="11.88671875" style="2" customWidth="1"/>
    <col min="12288" max="12288" width="7.44140625" style="2" customWidth="1"/>
    <col min="12289" max="12289" width="13.88671875" style="2" customWidth="1"/>
    <col min="12290" max="12291" width="9.109375" style="2"/>
    <col min="12292" max="12292" width="10.5546875" style="2" bestFit="1" customWidth="1"/>
    <col min="12293" max="12293" width="17" style="2" customWidth="1"/>
    <col min="12294" max="12294" width="10.88671875" style="2" customWidth="1"/>
    <col min="12295" max="12295" width="18.44140625" style="2" customWidth="1"/>
    <col min="12296" max="12296" width="13.5546875" style="2" customWidth="1"/>
    <col min="12297" max="12297" width="14.109375" style="2" customWidth="1"/>
    <col min="12298" max="12542" width="9.109375" style="2"/>
    <col min="12543" max="12543" width="11.88671875" style="2" customWidth="1"/>
    <col min="12544" max="12544" width="7.44140625" style="2" customWidth="1"/>
    <col min="12545" max="12545" width="13.88671875" style="2" customWidth="1"/>
    <col min="12546" max="12547" width="9.109375" style="2"/>
    <col min="12548" max="12548" width="10.5546875" style="2" bestFit="1" customWidth="1"/>
    <col min="12549" max="12549" width="17" style="2" customWidth="1"/>
    <col min="12550" max="12550" width="10.88671875" style="2" customWidth="1"/>
    <col min="12551" max="12551" width="18.44140625" style="2" customWidth="1"/>
    <col min="12552" max="12552" width="13.5546875" style="2" customWidth="1"/>
    <col min="12553" max="12553" width="14.109375" style="2" customWidth="1"/>
    <col min="12554" max="12798" width="9.109375" style="2"/>
    <col min="12799" max="12799" width="11.88671875" style="2" customWidth="1"/>
    <col min="12800" max="12800" width="7.44140625" style="2" customWidth="1"/>
    <col min="12801" max="12801" width="13.88671875" style="2" customWidth="1"/>
    <col min="12802" max="12803" width="9.109375" style="2"/>
    <col min="12804" max="12804" width="10.5546875" style="2" bestFit="1" customWidth="1"/>
    <col min="12805" max="12805" width="17" style="2" customWidth="1"/>
    <col min="12806" max="12806" width="10.88671875" style="2" customWidth="1"/>
    <col min="12807" max="12807" width="18.44140625" style="2" customWidth="1"/>
    <col min="12808" max="12808" width="13.5546875" style="2" customWidth="1"/>
    <col min="12809" max="12809" width="14.109375" style="2" customWidth="1"/>
    <col min="12810" max="13054" width="9.109375" style="2"/>
    <col min="13055" max="13055" width="11.88671875" style="2" customWidth="1"/>
    <col min="13056" max="13056" width="7.44140625" style="2" customWidth="1"/>
    <col min="13057" max="13057" width="13.88671875" style="2" customWidth="1"/>
    <col min="13058" max="13059" width="9.109375" style="2"/>
    <col min="13060" max="13060" width="10.5546875" style="2" bestFit="1" customWidth="1"/>
    <col min="13061" max="13061" width="17" style="2" customWidth="1"/>
    <col min="13062" max="13062" width="10.88671875" style="2" customWidth="1"/>
    <col min="13063" max="13063" width="18.44140625" style="2" customWidth="1"/>
    <col min="13064" max="13064" width="13.5546875" style="2" customWidth="1"/>
    <col min="13065" max="13065" width="14.109375" style="2" customWidth="1"/>
    <col min="13066" max="13310" width="9.109375" style="2"/>
    <col min="13311" max="13311" width="11.88671875" style="2" customWidth="1"/>
    <col min="13312" max="13312" width="7.44140625" style="2" customWidth="1"/>
    <col min="13313" max="13313" width="13.88671875" style="2" customWidth="1"/>
    <col min="13314" max="13315" width="9.109375" style="2"/>
    <col min="13316" max="13316" width="10.5546875" style="2" bestFit="1" customWidth="1"/>
    <col min="13317" max="13317" width="17" style="2" customWidth="1"/>
    <col min="13318" max="13318" width="10.88671875" style="2" customWidth="1"/>
    <col min="13319" max="13319" width="18.44140625" style="2" customWidth="1"/>
    <col min="13320" max="13320" width="13.5546875" style="2" customWidth="1"/>
    <col min="13321" max="13321" width="14.109375" style="2" customWidth="1"/>
    <col min="13322" max="13566" width="9.109375" style="2"/>
    <col min="13567" max="13567" width="11.88671875" style="2" customWidth="1"/>
    <col min="13568" max="13568" width="7.44140625" style="2" customWidth="1"/>
    <col min="13569" max="13569" width="13.88671875" style="2" customWidth="1"/>
    <col min="13570" max="13571" width="9.109375" style="2"/>
    <col min="13572" max="13572" width="10.5546875" style="2" bestFit="1" customWidth="1"/>
    <col min="13573" max="13573" width="17" style="2" customWidth="1"/>
    <col min="13574" max="13574" width="10.88671875" style="2" customWidth="1"/>
    <col min="13575" max="13575" width="18.44140625" style="2" customWidth="1"/>
    <col min="13576" max="13576" width="13.5546875" style="2" customWidth="1"/>
    <col min="13577" max="13577" width="14.109375" style="2" customWidth="1"/>
    <col min="13578" max="13822" width="9.109375" style="2"/>
    <col min="13823" max="13823" width="11.88671875" style="2" customWidth="1"/>
    <col min="13824" max="13824" width="7.44140625" style="2" customWidth="1"/>
    <col min="13825" max="13825" width="13.88671875" style="2" customWidth="1"/>
    <col min="13826" max="13827" width="9.109375" style="2"/>
    <col min="13828" max="13828" width="10.5546875" style="2" bestFit="1" customWidth="1"/>
    <col min="13829" max="13829" width="17" style="2" customWidth="1"/>
    <col min="13830" max="13830" width="10.88671875" style="2" customWidth="1"/>
    <col min="13831" max="13831" width="18.44140625" style="2" customWidth="1"/>
    <col min="13832" max="13832" width="13.5546875" style="2" customWidth="1"/>
    <col min="13833" max="13833" width="14.109375" style="2" customWidth="1"/>
    <col min="13834" max="14078" width="9.109375" style="2"/>
    <col min="14079" max="14079" width="11.88671875" style="2" customWidth="1"/>
    <col min="14080" max="14080" width="7.44140625" style="2" customWidth="1"/>
    <col min="14081" max="14081" width="13.88671875" style="2" customWidth="1"/>
    <col min="14082" max="14083" width="9.109375" style="2"/>
    <col min="14084" max="14084" width="10.5546875" style="2" bestFit="1" customWidth="1"/>
    <col min="14085" max="14085" width="17" style="2" customWidth="1"/>
    <col min="14086" max="14086" width="10.88671875" style="2" customWidth="1"/>
    <col min="14087" max="14087" width="18.44140625" style="2" customWidth="1"/>
    <col min="14088" max="14088" width="13.5546875" style="2" customWidth="1"/>
    <col min="14089" max="14089" width="14.109375" style="2" customWidth="1"/>
    <col min="14090" max="14334" width="9.109375" style="2"/>
    <col min="14335" max="14335" width="11.88671875" style="2" customWidth="1"/>
    <col min="14336" max="14336" width="7.44140625" style="2" customWidth="1"/>
    <col min="14337" max="14337" width="13.88671875" style="2" customWidth="1"/>
    <col min="14338" max="14339" width="9.109375" style="2"/>
    <col min="14340" max="14340" width="10.5546875" style="2" bestFit="1" customWidth="1"/>
    <col min="14341" max="14341" width="17" style="2" customWidth="1"/>
    <col min="14342" max="14342" width="10.88671875" style="2" customWidth="1"/>
    <col min="14343" max="14343" width="18.44140625" style="2" customWidth="1"/>
    <col min="14344" max="14344" width="13.5546875" style="2" customWidth="1"/>
    <col min="14345" max="14345" width="14.109375" style="2" customWidth="1"/>
    <col min="14346" max="14590" width="9.109375" style="2"/>
    <col min="14591" max="14591" width="11.88671875" style="2" customWidth="1"/>
    <col min="14592" max="14592" width="7.44140625" style="2" customWidth="1"/>
    <col min="14593" max="14593" width="13.88671875" style="2" customWidth="1"/>
    <col min="14594" max="14595" width="9.109375" style="2"/>
    <col min="14596" max="14596" width="10.5546875" style="2" bestFit="1" customWidth="1"/>
    <col min="14597" max="14597" width="17" style="2" customWidth="1"/>
    <col min="14598" max="14598" width="10.88671875" style="2" customWidth="1"/>
    <col min="14599" max="14599" width="18.44140625" style="2" customWidth="1"/>
    <col min="14600" max="14600" width="13.5546875" style="2" customWidth="1"/>
    <col min="14601" max="14601" width="14.109375" style="2" customWidth="1"/>
    <col min="14602" max="14846" width="9.109375" style="2"/>
    <col min="14847" max="14847" width="11.88671875" style="2" customWidth="1"/>
    <col min="14848" max="14848" width="7.44140625" style="2" customWidth="1"/>
    <col min="14849" max="14849" width="13.88671875" style="2" customWidth="1"/>
    <col min="14850" max="14851" width="9.109375" style="2"/>
    <col min="14852" max="14852" width="10.5546875" style="2" bestFit="1" customWidth="1"/>
    <col min="14853" max="14853" width="17" style="2" customWidth="1"/>
    <col min="14854" max="14854" width="10.88671875" style="2" customWidth="1"/>
    <col min="14855" max="14855" width="18.44140625" style="2" customWidth="1"/>
    <col min="14856" max="14856" width="13.5546875" style="2" customWidth="1"/>
    <col min="14857" max="14857" width="14.109375" style="2" customWidth="1"/>
    <col min="14858" max="15102" width="9.109375" style="2"/>
    <col min="15103" max="15103" width="11.88671875" style="2" customWidth="1"/>
    <col min="15104" max="15104" width="7.44140625" style="2" customWidth="1"/>
    <col min="15105" max="15105" width="13.88671875" style="2" customWidth="1"/>
    <col min="15106" max="15107" width="9.109375" style="2"/>
    <col min="15108" max="15108" width="10.5546875" style="2" bestFit="1" customWidth="1"/>
    <col min="15109" max="15109" width="17" style="2" customWidth="1"/>
    <col min="15110" max="15110" width="10.88671875" style="2" customWidth="1"/>
    <col min="15111" max="15111" width="18.44140625" style="2" customWidth="1"/>
    <col min="15112" max="15112" width="13.5546875" style="2" customWidth="1"/>
    <col min="15113" max="15113" width="14.109375" style="2" customWidth="1"/>
    <col min="15114" max="15358" width="9.109375" style="2"/>
    <col min="15359" max="15359" width="11.88671875" style="2" customWidth="1"/>
    <col min="15360" max="15360" width="7.44140625" style="2" customWidth="1"/>
    <col min="15361" max="15361" width="13.88671875" style="2" customWidth="1"/>
    <col min="15362" max="15363" width="9.109375" style="2"/>
    <col min="15364" max="15364" width="10.5546875" style="2" bestFit="1" customWidth="1"/>
    <col min="15365" max="15365" width="17" style="2" customWidth="1"/>
    <col min="15366" max="15366" width="10.88671875" style="2" customWidth="1"/>
    <col min="15367" max="15367" width="18.44140625" style="2" customWidth="1"/>
    <col min="15368" max="15368" width="13.5546875" style="2" customWidth="1"/>
    <col min="15369" max="15369" width="14.109375" style="2" customWidth="1"/>
    <col min="15370" max="15614" width="9.109375" style="2"/>
    <col min="15615" max="15615" width="11.88671875" style="2" customWidth="1"/>
    <col min="15616" max="15616" width="7.44140625" style="2" customWidth="1"/>
    <col min="15617" max="15617" width="13.88671875" style="2" customWidth="1"/>
    <col min="15618" max="15619" width="9.109375" style="2"/>
    <col min="15620" max="15620" width="10.5546875" style="2" bestFit="1" customWidth="1"/>
    <col min="15621" max="15621" width="17" style="2" customWidth="1"/>
    <col min="15622" max="15622" width="10.88671875" style="2" customWidth="1"/>
    <col min="15623" max="15623" width="18.44140625" style="2" customWidth="1"/>
    <col min="15624" max="15624" width="13.5546875" style="2" customWidth="1"/>
    <col min="15625" max="15625" width="14.109375" style="2" customWidth="1"/>
    <col min="15626" max="15870" width="9.109375" style="2"/>
    <col min="15871" max="15871" width="11.88671875" style="2" customWidth="1"/>
    <col min="15872" max="15872" width="7.44140625" style="2" customWidth="1"/>
    <col min="15873" max="15873" width="13.88671875" style="2" customWidth="1"/>
    <col min="15874" max="15875" width="9.109375" style="2"/>
    <col min="15876" max="15876" width="10.5546875" style="2" bestFit="1" customWidth="1"/>
    <col min="15877" max="15877" width="17" style="2" customWidth="1"/>
    <col min="15878" max="15878" width="10.88671875" style="2" customWidth="1"/>
    <col min="15879" max="15879" width="18.44140625" style="2" customWidth="1"/>
    <col min="15880" max="15880" width="13.5546875" style="2" customWidth="1"/>
    <col min="15881" max="15881" width="14.109375" style="2" customWidth="1"/>
    <col min="15882" max="16126" width="9.109375" style="2"/>
    <col min="16127" max="16127" width="11.88671875" style="2" customWidth="1"/>
    <col min="16128" max="16128" width="7.44140625" style="2" customWidth="1"/>
    <col min="16129" max="16129" width="13.88671875" style="2" customWidth="1"/>
    <col min="16130" max="16131" width="9.109375" style="2"/>
    <col min="16132" max="16132" width="10.5546875" style="2" bestFit="1" customWidth="1"/>
    <col min="16133" max="16133" width="17" style="2" customWidth="1"/>
    <col min="16134" max="16134" width="10.88671875" style="2" customWidth="1"/>
    <col min="16135" max="16135" width="18.44140625" style="2" customWidth="1"/>
    <col min="16136" max="16136" width="13.5546875" style="2" customWidth="1"/>
    <col min="16137" max="16137" width="14.109375" style="2" customWidth="1"/>
    <col min="16138" max="16384" width="9.109375" style="2"/>
  </cols>
  <sheetData>
    <row r="1" spans="1:12" ht="15" customHeight="1" x14ac:dyDescent="0.25">
      <c r="A1" s="140" t="s">
        <v>13</v>
      </c>
      <c r="B1" s="140"/>
      <c r="C1" s="140"/>
      <c r="D1" s="140"/>
      <c r="E1" s="140"/>
      <c r="F1" s="140"/>
      <c r="G1" s="140"/>
      <c r="H1" s="140"/>
      <c r="I1" s="140"/>
      <c r="J1" s="140"/>
      <c r="K1" s="140"/>
    </row>
    <row r="2" spans="1:12" ht="14.4" x14ac:dyDescent="0.3">
      <c r="A2" s="29"/>
      <c r="B2" s="29"/>
      <c r="C2" s="29"/>
      <c r="D2" s="29"/>
      <c r="E2" s="29"/>
      <c r="F2" s="29"/>
      <c r="G2" s="29"/>
      <c r="H2" s="29"/>
      <c r="I2" s="29"/>
      <c r="J2" s="29"/>
      <c r="K2" s="29"/>
    </row>
    <row r="3" spans="1:12" ht="14.4" x14ac:dyDescent="0.3">
      <c r="A3" s="137" t="s">
        <v>14</v>
      </c>
      <c r="B3" s="137"/>
      <c r="C3" s="137"/>
      <c r="D3" s="47" t="str">
        <f>Koptāme!C11</f>
        <v>Remonta darbi Zigfrīda Annas Meierovica bulvārī 1-5. korpuss, Rīga</v>
      </c>
      <c r="E3" s="47"/>
      <c r="F3" s="47"/>
      <c r="G3" s="47"/>
      <c r="H3" s="47"/>
      <c r="I3" s="47"/>
      <c r="J3" s="47"/>
      <c r="K3" s="47"/>
    </row>
    <row r="4" spans="1:12" ht="14.4" x14ac:dyDescent="0.3">
      <c r="A4" s="29"/>
      <c r="B4" s="29"/>
      <c r="C4" s="29"/>
      <c r="D4" s="30"/>
      <c r="E4" s="30"/>
      <c r="F4" s="30"/>
      <c r="G4" s="30"/>
      <c r="H4" s="30"/>
      <c r="I4" s="30"/>
      <c r="J4" s="30"/>
      <c r="K4" s="30"/>
    </row>
    <row r="5" spans="1:12" ht="14.4" x14ac:dyDescent="0.3">
      <c r="A5" s="137" t="s">
        <v>15</v>
      </c>
      <c r="B5" s="137"/>
      <c r="C5" s="137"/>
      <c r="D5" s="46" t="str">
        <f>Koptāme!B18</f>
        <v>Remonta darbi Zigfrīda Annas Meierovica bulvārī 1, 5.korpusā</v>
      </c>
      <c r="E5" s="46"/>
      <c r="F5" s="46"/>
      <c r="G5" s="46"/>
      <c r="H5" s="46"/>
      <c r="I5" s="46"/>
      <c r="J5" s="46"/>
      <c r="K5" s="46"/>
    </row>
    <row r="6" spans="1:12" ht="14.4" x14ac:dyDescent="0.3">
      <c r="A6" s="29"/>
      <c r="B6" s="29"/>
      <c r="C6" s="29"/>
      <c r="D6" s="31"/>
      <c r="E6" s="31"/>
      <c r="F6" s="31"/>
      <c r="G6" s="31"/>
      <c r="H6" s="31"/>
      <c r="I6" s="31"/>
      <c r="J6" s="31"/>
      <c r="K6" s="31"/>
    </row>
    <row r="7" spans="1:12" ht="14.4" x14ac:dyDescent="0.3">
      <c r="A7" s="137" t="s">
        <v>16</v>
      </c>
      <c r="B7" s="137"/>
      <c r="C7" s="137"/>
      <c r="D7" s="138" t="str">
        <f>Koptāme!C14</f>
        <v>Zigfrīda Annas Meierovica bulvārī 1-5. korpuss, Rīga</v>
      </c>
      <c r="E7" s="138"/>
      <c r="F7" s="138"/>
      <c r="G7" s="138"/>
      <c r="H7" s="138"/>
      <c r="I7" s="138"/>
      <c r="J7" s="138"/>
      <c r="K7" s="138"/>
    </row>
    <row r="8" spans="1:12" ht="14.4" x14ac:dyDescent="0.3">
      <c r="A8" s="137" t="s">
        <v>17</v>
      </c>
      <c r="B8" s="137"/>
      <c r="C8" s="137"/>
      <c r="D8" s="138"/>
      <c r="E8" s="138"/>
      <c r="F8" s="138"/>
      <c r="G8" s="138"/>
      <c r="H8" s="138"/>
      <c r="I8" s="138"/>
      <c r="J8" s="138"/>
      <c r="K8" s="138"/>
    </row>
    <row r="9" spans="1:12" ht="14.4" x14ac:dyDescent="0.3">
      <c r="A9" s="29"/>
      <c r="B9" s="29"/>
      <c r="C9" s="29"/>
      <c r="D9" s="29"/>
      <c r="E9" s="29"/>
      <c r="F9" s="29"/>
      <c r="G9" s="29"/>
      <c r="H9" s="29"/>
      <c r="I9" s="29"/>
      <c r="J9" s="29"/>
      <c r="K9" s="29"/>
    </row>
    <row r="10" spans="1:12" ht="15" customHeight="1" x14ac:dyDescent="0.3">
      <c r="A10" s="29"/>
      <c r="B10" s="29"/>
      <c r="C10" s="29"/>
      <c r="D10" s="137" t="s">
        <v>18</v>
      </c>
      <c r="E10" s="137"/>
      <c r="F10" s="137"/>
      <c r="G10" s="81">
        <f>G23</f>
        <v>0</v>
      </c>
      <c r="H10" s="29"/>
      <c r="I10" s="33"/>
      <c r="J10" s="29"/>
      <c r="K10" s="29"/>
    </row>
    <row r="11" spans="1:12" ht="15" customHeight="1" x14ac:dyDescent="0.3">
      <c r="A11" s="29"/>
      <c r="B11" s="29"/>
      <c r="C11" s="29"/>
      <c r="D11" s="137" t="s">
        <v>19</v>
      </c>
      <c r="E11" s="137"/>
      <c r="F11" s="137"/>
      <c r="G11" s="32">
        <f>K19</f>
        <v>0</v>
      </c>
      <c r="H11" s="29"/>
      <c r="I11" s="29"/>
      <c r="J11" s="29"/>
      <c r="K11" s="29"/>
    </row>
    <row r="12" spans="1:12" ht="14.4" x14ac:dyDescent="0.3">
      <c r="A12" s="29"/>
      <c r="B12" s="29"/>
      <c r="C12" s="29"/>
      <c r="D12" s="29"/>
      <c r="E12" s="29"/>
      <c r="F12" s="29"/>
      <c r="G12" s="29"/>
      <c r="H12" s="29"/>
      <c r="I12" s="29"/>
      <c r="J12" s="29"/>
      <c r="K12" s="29"/>
    </row>
    <row r="13" spans="1:12" ht="15" customHeight="1" x14ac:dyDescent="0.25">
      <c r="A13" s="139" t="s">
        <v>20</v>
      </c>
      <c r="B13" s="139" t="s">
        <v>21</v>
      </c>
      <c r="C13" s="139" t="s">
        <v>22</v>
      </c>
      <c r="D13" s="139"/>
      <c r="E13" s="139"/>
      <c r="F13" s="139"/>
      <c r="G13" s="139" t="s">
        <v>23</v>
      </c>
      <c r="H13" s="139" t="s">
        <v>24</v>
      </c>
      <c r="I13" s="139"/>
      <c r="J13" s="139"/>
      <c r="K13" s="139" t="s">
        <v>25</v>
      </c>
    </row>
    <row r="14" spans="1:12" ht="14.4" x14ac:dyDescent="0.25">
      <c r="A14" s="139"/>
      <c r="B14" s="139"/>
      <c r="C14" s="139"/>
      <c r="D14" s="139"/>
      <c r="E14" s="139"/>
      <c r="F14" s="139"/>
      <c r="G14" s="139"/>
      <c r="H14" s="34" t="s">
        <v>26</v>
      </c>
      <c r="I14" s="34" t="s">
        <v>27</v>
      </c>
      <c r="J14" s="34" t="s">
        <v>28</v>
      </c>
      <c r="K14" s="139"/>
    </row>
    <row r="15" spans="1:12" s="28" customFormat="1" ht="14.4" x14ac:dyDescent="0.25">
      <c r="A15" s="82">
        <v>1</v>
      </c>
      <c r="B15" s="94" t="s">
        <v>131</v>
      </c>
      <c r="C15" s="141" t="s">
        <v>141</v>
      </c>
      <c r="D15" s="142"/>
      <c r="E15" s="142"/>
      <c r="F15" s="143"/>
      <c r="G15" s="35">
        <v>0</v>
      </c>
      <c r="H15" s="35">
        <v>0</v>
      </c>
      <c r="I15" s="35">
        <v>0</v>
      </c>
      <c r="J15" s="35">
        <v>0</v>
      </c>
      <c r="K15" s="35">
        <v>0</v>
      </c>
      <c r="L15" s="96"/>
    </row>
    <row r="16" spans="1:12" s="28" customFormat="1" ht="14.4" x14ac:dyDescent="0.25">
      <c r="A16" s="82">
        <v>2</v>
      </c>
      <c r="B16" s="94" t="s">
        <v>132</v>
      </c>
      <c r="C16" s="141" t="s">
        <v>142</v>
      </c>
      <c r="D16" s="142"/>
      <c r="E16" s="142"/>
      <c r="F16" s="143"/>
      <c r="G16" s="35">
        <v>0</v>
      </c>
      <c r="H16" s="35">
        <v>0</v>
      </c>
      <c r="I16" s="35">
        <v>0</v>
      </c>
      <c r="J16" s="35">
        <v>0</v>
      </c>
      <c r="K16" s="35">
        <v>0</v>
      </c>
      <c r="L16" s="96"/>
    </row>
    <row r="17" spans="1:12" s="28" customFormat="1" ht="14.4" x14ac:dyDescent="0.25">
      <c r="A17" s="82">
        <v>3</v>
      </c>
      <c r="B17" s="94" t="s">
        <v>133</v>
      </c>
      <c r="C17" s="141" t="s">
        <v>143</v>
      </c>
      <c r="D17" s="142"/>
      <c r="E17" s="142"/>
      <c r="F17" s="143"/>
      <c r="G17" s="35">
        <v>0</v>
      </c>
      <c r="H17" s="35">
        <v>0</v>
      </c>
      <c r="I17" s="35">
        <v>0</v>
      </c>
      <c r="J17" s="35">
        <v>0</v>
      </c>
      <c r="K17" s="35">
        <v>0</v>
      </c>
      <c r="L17" s="96"/>
    </row>
    <row r="18" spans="1:12" ht="16.5" customHeight="1" x14ac:dyDescent="0.25">
      <c r="A18" s="82">
        <v>4</v>
      </c>
      <c r="B18" s="95" t="s">
        <v>134</v>
      </c>
      <c r="C18" s="141" t="s">
        <v>144</v>
      </c>
      <c r="D18" s="142"/>
      <c r="E18" s="142"/>
      <c r="F18" s="143"/>
      <c r="G18" s="35">
        <v>0</v>
      </c>
      <c r="H18" s="35">
        <v>0</v>
      </c>
      <c r="I18" s="35">
        <v>0</v>
      </c>
      <c r="J18" s="35">
        <v>0</v>
      </c>
      <c r="K18" s="35">
        <v>0</v>
      </c>
    </row>
    <row r="19" spans="1:12" ht="14.4" x14ac:dyDescent="0.25">
      <c r="A19" s="145" t="s">
        <v>9</v>
      </c>
      <c r="B19" s="145"/>
      <c r="C19" s="145"/>
      <c r="D19" s="145"/>
      <c r="E19" s="145"/>
      <c r="F19" s="145"/>
      <c r="G19" s="36">
        <f>SUM(G18:G18)</f>
        <v>0</v>
      </c>
      <c r="H19" s="36">
        <f>SUM(H18:H18)</f>
        <v>0</v>
      </c>
      <c r="I19" s="36">
        <f>SUM(I18:I18)</f>
        <v>0</v>
      </c>
      <c r="J19" s="36">
        <f>SUM(J18:J18)</f>
        <v>0</v>
      </c>
      <c r="K19" s="36">
        <f>SUM(K18:K18)</f>
        <v>0</v>
      </c>
    </row>
    <row r="20" spans="1:12" ht="14.4" x14ac:dyDescent="0.3">
      <c r="A20" s="146" t="s">
        <v>29</v>
      </c>
      <c r="B20" s="146"/>
      <c r="C20" s="146"/>
      <c r="D20" s="146"/>
      <c r="E20" s="146"/>
      <c r="F20" s="75"/>
      <c r="G20" s="37">
        <f>ROUND(G19*F20,2)</f>
        <v>0</v>
      </c>
      <c r="H20" s="29"/>
      <c r="I20" s="29"/>
      <c r="J20" s="29"/>
      <c r="K20" s="29"/>
    </row>
    <row r="21" spans="1:12" s="79" customFormat="1" ht="14.4" x14ac:dyDescent="0.3">
      <c r="A21" s="147" t="s">
        <v>30</v>
      </c>
      <c r="B21" s="147"/>
      <c r="C21" s="147"/>
      <c r="D21" s="147"/>
      <c r="E21" s="147"/>
      <c r="F21" s="147"/>
      <c r="G21" s="76">
        <f>ROUND(G20*0.1,2)</f>
        <v>0</v>
      </c>
      <c r="H21" s="77"/>
      <c r="I21" s="77"/>
      <c r="J21" s="77"/>
      <c r="K21" s="77"/>
      <c r="L21" s="78"/>
    </row>
    <row r="22" spans="1:12" ht="14.4" x14ac:dyDescent="0.3">
      <c r="A22" s="146" t="s">
        <v>31</v>
      </c>
      <c r="B22" s="146"/>
      <c r="C22" s="146"/>
      <c r="D22" s="146"/>
      <c r="E22" s="146"/>
      <c r="F22" s="75"/>
      <c r="G22" s="80">
        <f>ROUND(G19*F22,2)</f>
        <v>0</v>
      </c>
      <c r="H22" s="29"/>
      <c r="I22" s="29"/>
      <c r="J22" s="29"/>
      <c r="K22" s="29"/>
    </row>
    <row r="23" spans="1:12" ht="14.4" x14ac:dyDescent="0.3">
      <c r="A23" s="148" t="s">
        <v>8</v>
      </c>
      <c r="B23" s="148"/>
      <c r="C23" s="148"/>
      <c r="D23" s="148"/>
      <c r="E23" s="148"/>
      <c r="F23" s="148"/>
      <c r="G23" s="38">
        <f>G19+G20+G22</f>
        <v>0</v>
      </c>
      <c r="H23" s="29"/>
      <c r="I23" s="29"/>
      <c r="J23" s="29"/>
      <c r="K23" s="29"/>
      <c r="L23" s="3"/>
    </row>
    <row r="24" spans="1:12" ht="14.4" x14ac:dyDescent="0.3">
      <c r="A24" s="29"/>
      <c r="B24" s="29"/>
      <c r="C24" s="29"/>
      <c r="D24" s="29"/>
      <c r="E24" s="29"/>
      <c r="F24" s="29"/>
      <c r="G24" s="29"/>
      <c r="H24" s="29"/>
      <c r="I24" s="29"/>
      <c r="J24" s="29"/>
      <c r="K24" s="29"/>
    </row>
    <row r="25" spans="1:12" s="4" customFormat="1" ht="14.4" x14ac:dyDescent="0.3">
      <c r="A25" s="39" t="s">
        <v>32</v>
      </c>
      <c r="B25" s="39"/>
      <c r="C25" s="149"/>
      <c r="D25" s="149"/>
      <c r="E25" s="149"/>
      <c r="F25" s="149"/>
      <c r="G25" s="149"/>
      <c r="H25" s="149"/>
      <c r="I25" s="149"/>
      <c r="J25" s="149"/>
      <c r="K25" s="149"/>
    </row>
    <row r="26" spans="1:12" s="4" customFormat="1" ht="15" customHeight="1" x14ac:dyDescent="0.3">
      <c r="A26" s="39"/>
      <c r="B26" s="39"/>
      <c r="C26" s="150" t="s">
        <v>7</v>
      </c>
      <c r="D26" s="150"/>
      <c r="E26" s="150"/>
      <c r="F26" s="150"/>
      <c r="G26" s="150"/>
      <c r="H26" s="150"/>
      <c r="I26" s="150"/>
      <c r="J26" s="150"/>
      <c r="K26" s="150"/>
    </row>
    <row r="27" spans="1:12" s="4" customFormat="1" ht="14.4" x14ac:dyDescent="0.3">
      <c r="A27" s="39" t="s">
        <v>33</v>
      </c>
      <c r="B27" s="39"/>
      <c r="C27" s="149"/>
      <c r="D27" s="149"/>
      <c r="E27" s="149"/>
      <c r="F27" s="149"/>
      <c r="G27" s="149"/>
      <c r="H27" s="149"/>
      <c r="I27" s="149"/>
      <c r="J27" s="149"/>
      <c r="K27" s="149"/>
    </row>
    <row r="28" spans="1:12" s="4" customFormat="1" ht="14.4" x14ac:dyDescent="0.3">
      <c r="A28" s="39"/>
      <c r="B28" s="39"/>
      <c r="C28" s="144" t="s">
        <v>7</v>
      </c>
      <c r="D28" s="144"/>
      <c r="E28" s="144"/>
      <c r="F28" s="144"/>
      <c r="G28" s="144"/>
      <c r="H28" s="144"/>
      <c r="I28" s="144"/>
      <c r="J28" s="144"/>
      <c r="K28" s="144"/>
    </row>
    <row r="29" spans="1:12" s="4" customFormat="1" x14ac:dyDescent="0.25"/>
  </sheetData>
  <mergeCells count="28">
    <mergeCell ref="C15:F15"/>
    <mergeCell ref="C16:F16"/>
    <mergeCell ref="C28:K28"/>
    <mergeCell ref="A19:F19"/>
    <mergeCell ref="A20:E20"/>
    <mergeCell ref="A21:F21"/>
    <mergeCell ref="A22:E22"/>
    <mergeCell ref="A23:F23"/>
    <mergeCell ref="C17:F17"/>
    <mergeCell ref="C25:K25"/>
    <mergeCell ref="C26:K26"/>
    <mergeCell ref="C27:K27"/>
    <mergeCell ref="C18:F18"/>
    <mergeCell ref="A7:C7"/>
    <mergeCell ref="D7:K7"/>
    <mergeCell ref="A1:K1"/>
    <mergeCell ref="A3:C3"/>
    <mergeCell ref="A5:C5"/>
    <mergeCell ref="A8:C8"/>
    <mergeCell ref="D8:K8"/>
    <mergeCell ref="D10:F10"/>
    <mergeCell ref="D11:F11"/>
    <mergeCell ref="A13:A14"/>
    <mergeCell ref="B13:B14"/>
    <mergeCell ref="C13:F14"/>
    <mergeCell ref="G13:G14"/>
    <mergeCell ref="H13:J13"/>
    <mergeCell ref="K13:K14"/>
  </mergeCells>
  <phoneticPr fontId="7" type="noConversion"/>
  <pageMargins left="0.7" right="0.7" top="0.75" bottom="0.75" header="0.3" footer="0.3"/>
  <pageSetup paperSize="9" scale="8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F2AD8-1CFB-4235-9BB2-3EEF2972B5B8}">
  <dimension ref="A1:O108"/>
  <sheetViews>
    <sheetView topLeftCell="A65" zoomScale="115" zoomScaleNormal="115" workbookViewId="0">
      <selection activeCell="B44" sqref="B44"/>
    </sheetView>
  </sheetViews>
  <sheetFormatPr defaultColWidth="9.44140625" defaultRowHeight="13.8" x14ac:dyDescent="0.3"/>
  <cols>
    <col min="1" max="1" width="10" style="43" customWidth="1"/>
    <col min="2" max="2" width="32.5546875" style="84" customWidth="1"/>
    <col min="3" max="3" width="6.44140625" style="83" customWidth="1"/>
    <col min="4" max="4" width="10.5546875" style="83" customWidth="1"/>
    <col min="5" max="5" width="7.88671875" style="83" customWidth="1"/>
    <col min="6" max="6" width="10.5546875" style="83" customWidth="1"/>
    <col min="7" max="7" width="7.44140625" style="83" customWidth="1"/>
    <col min="8" max="8" width="7.33203125" style="83" customWidth="1"/>
    <col min="9" max="9" width="12.44140625" style="83" customWidth="1"/>
    <col min="10" max="10" width="9" style="83" customWidth="1"/>
    <col min="11" max="15" width="12.88671875" style="83" customWidth="1"/>
    <col min="16" max="250" width="9.44140625" style="83"/>
    <col min="251" max="251" width="6.44140625" style="83" customWidth="1"/>
    <col min="252" max="252" width="35.44140625" style="83" customWidth="1"/>
    <col min="253" max="253" width="3.5546875" style="83" customWidth="1"/>
    <col min="254" max="254" width="9.109375" style="83" customWidth="1"/>
    <col min="255" max="255" width="6.44140625" style="83" customWidth="1"/>
    <col min="256" max="256" width="4.5546875" style="83" customWidth="1"/>
    <col min="257" max="257" width="7.44140625" style="83" customWidth="1"/>
    <col min="258" max="258" width="8.44140625" style="83" customWidth="1"/>
    <col min="259" max="259" width="7.5546875" style="83" customWidth="1"/>
    <col min="260" max="260" width="9" style="83" customWidth="1"/>
    <col min="261" max="261" width="11.44140625" style="83" customWidth="1"/>
    <col min="262" max="262" width="10.44140625" style="83" customWidth="1"/>
    <col min="263" max="263" width="11.5546875" style="83" customWidth="1"/>
    <col min="264" max="264" width="9.44140625" style="83"/>
    <col min="265" max="265" width="11.44140625" style="83" customWidth="1"/>
    <col min="266" max="506" width="9.44140625" style="83"/>
    <col min="507" max="507" width="6.44140625" style="83" customWidth="1"/>
    <col min="508" max="508" width="35.44140625" style="83" customWidth="1"/>
    <col min="509" max="509" width="3.5546875" style="83" customWidth="1"/>
    <col min="510" max="510" width="9.109375" style="83" customWidth="1"/>
    <col min="511" max="511" width="6.44140625" style="83" customWidth="1"/>
    <col min="512" max="512" width="4.5546875" style="83" customWidth="1"/>
    <col min="513" max="513" width="7.44140625" style="83" customWidth="1"/>
    <col min="514" max="514" width="8.44140625" style="83" customWidth="1"/>
    <col min="515" max="515" width="7.5546875" style="83" customWidth="1"/>
    <col min="516" max="516" width="9" style="83" customWidth="1"/>
    <col min="517" max="517" width="11.44140625" style="83" customWidth="1"/>
    <col min="518" max="518" width="10.44140625" style="83" customWidth="1"/>
    <col min="519" max="519" width="11.5546875" style="83" customWidth="1"/>
    <col min="520" max="520" width="9.44140625" style="83"/>
    <col min="521" max="521" width="11.44140625" style="83" customWidth="1"/>
    <col min="522" max="762" width="9.44140625" style="83"/>
    <col min="763" max="763" width="6.44140625" style="83" customWidth="1"/>
    <col min="764" max="764" width="35.44140625" style="83" customWidth="1"/>
    <col min="765" max="765" width="3.5546875" style="83" customWidth="1"/>
    <col min="766" max="766" width="9.109375" style="83" customWidth="1"/>
    <col min="767" max="767" width="6.44140625" style="83" customWidth="1"/>
    <col min="768" max="768" width="4.5546875" style="83" customWidth="1"/>
    <col min="769" max="769" width="7.44140625" style="83" customWidth="1"/>
    <col min="770" max="770" width="8.44140625" style="83" customWidth="1"/>
    <col min="771" max="771" width="7.5546875" style="83" customWidth="1"/>
    <col min="772" max="772" width="9" style="83" customWidth="1"/>
    <col min="773" max="773" width="11.44140625" style="83" customWidth="1"/>
    <col min="774" max="774" width="10.44140625" style="83" customWidth="1"/>
    <col min="775" max="775" width="11.5546875" style="83" customWidth="1"/>
    <col min="776" max="776" width="9.44140625" style="83"/>
    <col min="777" max="777" width="11.44140625" style="83" customWidth="1"/>
    <col min="778" max="1018" width="9.44140625" style="83"/>
    <col min="1019" max="1019" width="6.44140625" style="83" customWidth="1"/>
    <col min="1020" max="1020" width="35.44140625" style="83" customWidth="1"/>
    <col min="1021" max="1021" width="3.5546875" style="83" customWidth="1"/>
    <col min="1022" max="1022" width="9.109375" style="83" customWidth="1"/>
    <col min="1023" max="1023" width="6.44140625" style="83" customWidth="1"/>
    <col min="1024" max="1024" width="4.5546875" style="83" customWidth="1"/>
    <col min="1025" max="1025" width="7.44140625" style="83" customWidth="1"/>
    <col min="1026" max="1026" width="8.44140625" style="83" customWidth="1"/>
    <col min="1027" max="1027" width="7.5546875" style="83" customWidth="1"/>
    <col min="1028" max="1028" width="9" style="83" customWidth="1"/>
    <col min="1029" max="1029" width="11.44140625" style="83" customWidth="1"/>
    <col min="1030" max="1030" width="10.44140625" style="83" customWidth="1"/>
    <col min="1031" max="1031" width="11.5546875" style="83" customWidth="1"/>
    <col min="1032" max="1032" width="9.44140625" style="83"/>
    <col min="1033" max="1033" width="11.44140625" style="83" customWidth="1"/>
    <col min="1034" max="1274" width="9.44140625" style="83"/>
    <col min="1275" max="1275" width="6.44140625" style="83" customWidth="1"/>
    <col min="1276" max="1276" width="35.44140625" style="83" customWidth="1"/>
    <col min="1277" max="1277" width="3.5546875" style="83" customWidth="1"/>
    <col min="1278" max="1278" width="9.109375" style="83" customWidth="1"/>
    <col min="1279" max="1279" width="6.44140625" style="83" customWidth="1"/>
    <col min="1280" max="1280" width="4.5546875" style="83" customWidth="1"/>
    <col min="1281" max="1281" width="7.44140625" style="83" customWidth="1"/>
    <col min="1282" max="1282" width="8.44140625" style="83" customWidth="1"/>
    <col min="1283" max="1283" width="7.5546875" style="83" customWidth="1"/>
    <col min="1284" max="1284" width="9" style="83" customWidth="1"/>
    <col min="1285" max="1285" width="11.44140625" style="83" customWidth="1"/>
    <col min="1286" max="1286" width="10.44140625" style="83" customWidth="1"/>
    <col min="1287" max="1287" width="11.5546875" style="83" customWidth="1"/>
    <col min="1288" max="1288" width="9.44140625" style="83"/>
    <col min="1289" max="1289" width="11.44140625" style="83" customWidth="1"/>
    <col min="1290" max="1530" width="9.44140625" style="83"/>
    <col min="1531" max="1531" width="6.44140625" style="83" customWidth="1"/>
    <col min="1532" max="1532" width="35.44140625" style="83" customWidth="1"/>
    <col min="1533" max="1533" width="3.5546875" style="83" customWidth="1"/>
    <col min="1534" max="1534" width="9.109375" style="83" customWidth="1"/>
    <col min="1535" max="1535" width="6.44140625" style="83" customWidth="1"/>
    <col min="1536" max="1536" width="4.5546875" style="83" customWidth="1"/>
    <col min="1537" max="1537" width="7.44140625" style="83" customWidth="1"/>
    <col min="1538" max="1538" width="8.44140625" style="83" customWidth="1"/>
    <col min="1539" max="1539" width="7.5546875" style="83" customWidth="1"/>
    <col min="1540" max="1540" width="9" style="83" customWidth="1"/>
    <col min="1541" max="1541" width="11.44140625" style="83" customWidth="1"/>
    <col min="1542" max="1542" width="10.44140625" style="83" customWidth="1"/>
    <col min="1543" max="1543" width="11.5546875" style="83" customWidth="1"/>
    <col min="1544" max="1544" width="9.44140625" style="83"/>
    <col min="1545" max="1545" width="11.44140625" style="83" customWidth="1"/>
    <col min="1546" max="1786" width="9.44140625" style="83"/>
    <col min="1787" max="1787" width="6.44140625" style="83" customWidth="1"/>
    <col min="1788" max="1788" width="35.44140625" style="83" customWidth="1"/>
    <col min="1789" max="1789" width="3.5546875" style="83" customWidth="1"/>
    <col min="1790" max="1790" width="9.109375" style="83" customWidth="1"/>
    <col min="1791" max="1791" width="6.44140625" style="83" customWidth="1"/>
    <col min="1792" max="1792" width="4.5546875" style="83" customWidth="1"/>
    <col min="1793" max="1793" width="7.44140625" style="83" customWidth="1"/>
    <col min="1794" max="1794" width="8.44140625" style="83" customWidth="1"/>
    <col min="1795" max="1795" width="7.5546875" style="83" customWidth="1"/>
    <col min="1796" max="1796" width="9" style="83" customWidth="1"/>
    <col min="1797" max="1797" width="11.44140625" style="83" customWidth="1"/>
    <col min="1798" max="1798" width="10.44140625" style="83" customWidth="1"/>
    <col min="1799" max="1799" width="11.5546875" style="83" customWidth="1"/>
    <col min="1800" max="1800" width="9.44140625" style="83"/>
    <col min="1801" max="1801" width="11.44140625" style="83" customWidth="1"/>
    <col min="1802" max="2042" width="9.44140625" style="83"/>
    <col min="2043" max="2043" width="6.44140625" style="83" customWidth="1"/>
    <col min="2044" max="2044" width="35.44140625" style="83" customWidth="1"/>
    <col min="2045" max="2045" width="3.5546875" style="83" customWidth="1"/>
    <col min="2046" max="2046" width="9.109375" style="83" customWidth="1"/>
    <col min="2047" max="2047" width="6.44140625" style="83" customWidth="1"/>
    <col min="2048" max="2048" width="4.5546875" style="83" customWidth="1"/>
    <col min="2049" max="2049" width="7.44140625" style="83" customWidth="1"/>
    <col min="2050" max="2050" width="8.44140625" style="83" customWidth="1"/>
    <col min="2051" max="2051" width="7.5546875" style="83" customWidth="1"/>
    <col min="2052" max="2052" width="9" style="83" customWidth="1"/>
    <col min="2053" max="2053" width="11.44140625" style="83" customWidth="1"/>
    <col min="2054" max="2054" width="10.44140625" style="83" customWidth="1"/>
    <col min="2055" max="2055" width="11.5546875" style="83" customWidth="1"/>
    <col min="2056" max="2056" width="9.44140625" style="83"/>
    <col min="2057" max="2057" width="11.44140625" style="83" customWidth="1"/>
    <col min="2058" max="2298" width="9.44140625" style="83"/>
    <col min="2299" max="2299" width="6.44140625" style="83" customWidth="1"/>
    <col min="2300" max="2300" width="35.44140625" style="83" customWidth="1"/>
    <col min="2301" max="2301" width="3.5546875" style="83" customWidth="1"/>
    <col min="2302" max="2302" width="9.109375" style="83" customWidth="1"/>
    <col min="2303" max="2303" width="6.44140625" style="83" customWidth="1"/>
    <col min="2304" max="2304" width="4.5546875" style="83" customWidth="1"/>
    <col min="2305" max="2305" width="7.44140625" style="83" customWidth="1"/>
    <col min="2306" max="2306" width="8.44140625" style="83" customWidth="1"/>
    <col min="2307" max="2307" width="7.5546875" style="83" customWidth="1"/>
    <col min="2308" max="2308" width="9" style="83" customWidth="1"/>
    <col min="2309" max="2309" width="11.44140625" style="83" customWidth="1"/>
    <col min="2310" max="2310" width="10.44140625" style="83" customWidth="1"/>
    <col min="2311" max="2311" width="11.5546875" style="83" customWidth="1"/>
    <col min="2312" max="2312" width="9.44140625" style="83"/>
    <col min="2313" max="2313" width="11.44140625" style="83" customWidth="1"/>
    <col min="2314" max="2554" width="9.44140625" style="83"/>
    <col min="2555" max="2555" width="6.44140625" style="83" customWidth="1"/>
    <col min="2556" max="2556" width="35.44140625" style="83" customWidth="1"/>
    <col min="2557" max="2557" width="3.5546875" style="83" customWidth="1"/>
    <col min="2558" max="2558" width="9.109375" style="83" customWidth="1"/>
    <col min="2559" max="2559" width="6.44140625" style="83" customWidth="1"/>
    <col min="2560" max="2560" width="4.5546875" style="83" customWidth="1"/>
    <col min="2561" max="2561" width="7.44140625" style="83" customWidth="1"/>
    <col min="2562" max="2562" width="8.44140625" style="83" customWidth="1"/>
    <col min="2563" max="2563" width="7.5546875" style="83" customWidth="1"/>
    <col min="2564" max="2564" width="9" style="83" customWidth="1"/>
    <col min="2565" max="2565" width="11.44140625" style="83" customWidth="1"/>
    <col min="2566" max="2566" width="10.44140625" style="83" customWidth="1"/>
    <col min="2567" max="2567" width="11.5546875" style="83" customWidth="1"/>
    <col min="2568" max="2568" width="9.44140625" style="83"/>
    <col min="2569" max="2569" width="11.44140625" style="83" customWidth="1"/>
    <col min="2570" max="2810" width="9.44140625" style="83"/>
    <col min="2811" max="2811" width="6.44140625" style="83" customWidth="1"/>
    <col min="2812" max="2812" width="35.44140625" style="83" customWidth="1"/>
    <col min="2813" max="2813" width="3.5546875" style="83" customWidth="1"/>
    <col min="2814" max="2814" width="9.109375" style="83" customWidth="1"/>
    <col min="2815" max="2815" width="6.44140625" style="83" customWidth="1"/>
    <col min="2816" max="2816" width="4.5546875" style="83" customWidth="1"/>
    <col min="2817" max="2817" width="7.44140625" style="83" customWidth="1"/>
    <col min="2818" max="2818" width="8.44140625" style="83" customWidth="1"/>
    <col min="2819" max="2819" width="7.5546875" style="83" customWidth="1"/>
    <col min="2820" max="2820" width="9" style="83" customWidth="1"/>
    <col min="2821" max="2821" width="11.44140625" style="83" customWidth="1"/>
    <col min="2822" max="2822" width="10.44140625" style="83" customWidth="1"/>
    <col min="2823" max="2823" width="11.5546875" style="83" customWidth="1"/>
    <col min="2824" max="2824" width="9.44140625" style="83"/>
    <col min="2825" max="2825" width="11.44140625" style="83" customWidth="1"/>
    <col min="2826" max="3066" width="9.44140625" style="83"/>
    <col min="3067" max="3067" width="6.44140625" style="83" customWidth="1"/>
    <col min="3068" max="3068" width="35.44140625" style="83" customWidth="1"/>
    <col min="3069" max="3069" width="3.5546875" style="83" customWidth="1"/>
    <col min="3070" max="3070" width="9.109375" style="83" customWidth="1"/>
    <col min="3071" max="3071" width="6.44140625" style="83" customWidth="1"/>
    <col min="3072" max="3072" width="4.5546875" style="83" customWidth="1"/>
    <col min="3073" max="3073" width="7.44140625" style="83" customWidth="1"/>
    <col min="3074" max="3074" width="8.44140625" style="83" customWidth="1"/>
    <col min="3075" max="3075" width="7.5546875" style="83" customWidth="1"/>
    <col min="3076" max="3076" width="9" style="83" customWidth="1"/>
    <col min="3077" max="3077" width="11.44140625" style="83" customWidth="1"/>
    <col min="3078" max="3078" width="10.44140625" style="83" customWidth="1"/>
    <col min="3079" max="3079" width="11.5546875" style="83" customWidth="1"/>
    <col min="3080" max="3080" width="9.44140625" style="83"/>
    <col min="3081" max="3081" width="11.44140625" style="83" customWidth="1"/>
    <col min="3082" max="3322" width="9.44140625" style="83"/>
    <col min="3323" max="3323" width="6.44140625" style="83" customWidth="1"/>
    <col min="3324" max="3324" width="35.44140625" style="83" customWidth="1"/>
    <col min="3325" max="3325" width="3.5546875" style="83" customWidth="1"/>
    <col min="3326" max="3326" width="9.109375" style="83" customWidth="1"/>
    <col min="3327" max="3327" width="6.44140625" style="83" customWidth="1"/>
    <col min="3328" max="3328" width="4.5546875" style="83" customWidth="1"/>
    <col min="3329" max="3329" width="7.44140625" style="83" customWidth="1"/>
    <col min="3330" max="3330" width="8.44140625" style="83" customWidth="1"/>
    <col min="3331" max="3331" width="7.5546875" style="83" customWidth="1"/>
    <col min="3332" max="3332" width="9" style="83" customWidth="1"/>
    <col min="3333" max="3333" width="11.44140625" style="83" customWidth="1"/>
    <col min="3334" max="3334" width="10.44140625" style="83" customWidth="1"/>
    <col min="3335" max="3335" width="11.5546875" style="83" customWidth="1"/>
    <col min="3336" max="3336" width="9.44140625" style="83"/>
    <col min="3337" max="3337" width="11.44140625" style="83" customWidth="1"/>
    <col min="3338" max="3578" width="9.44140625" style="83"/>
    <col min="3579" max="3579" width="6.44140625" style="83" customWidth="1"/>
    <col min="3580" max="3580" width="35.44140625" style="83" customWidth="1"/>
    <col min="3581" max="3581" width="3.5546875" style="83" customWidth="1"/>
    <col min="3582" max="3582" width="9.109375" style="83" customWidth="1"/>
    <col min="3583" max="3583" width="6.44140625" style="83" customWidth="1"/>
    <col min="3584" max="3584" width="4.5546875" style="83" customWidth="1"/>
    <col min="3585" max="3585" width="7.44140625" style="83" customWidth="1"/>
    <col min="3586" max="3586" width="8.44140625" style="83" customWidth="1"/>
    <col min="3587" max="3587" width="7.5546875" style="83" customWidth="1"/>
    <col min="3588" max="3588" width="9" style="83" customWidth="1"/>
    <col min="3589" max="3589" width="11.44140625" style="83" customWidth="1"/>
    <col min="3590" max="3590" width="10.44140625" style="83" customWidth="1"/>
    <col min="3591" max="3591" width="11.5546875" style="83" customWidth="1"/>
    <col min="3592" max="3592" width="9.44140625" style="83"/>
    <col min="3593" max="3593" width="11.44140625" style="83" customWidth="1"/>
    <col min="3594" max="3834" width="9.44140625" style="83"/>
    <col min="3835" max="3835" width="6.44140625" style="83" customWidth="1"/>
    <col min="3836" max="3836" width="35.44140625" style="83" customWidth="1"/>
    <col min="3837" max="3837" width="3.5546875" style="83" customWidth="1"/>
    <col min="3838" max="3838" width="9.109375" style="83" customWidth="1"/>
    <col min="3839" max="3839" width="6.44140625" style="83" customWidth="1"/>
    <col min="3840" max="3840" width="4.5546875" style="83" customWidth="1"/>
    <col min="3841" max="3841" width="7.44140625" style="83" customWidth="1"/>
    <col min="3842" max="3842" width="8.44140625" style="83" customWidth="1"/>
    <col min="3843" max="3843" width="7.5546875" style="83" customWidth="1"/>
    <col min="3844" max="3844" width="9" style="83" customWidth="1"/>
    <col min="3845" max="3845" width="11.44140625" style="83" customWidth="1"/>
    <col min="3846" max="3846" width="10.44140625" style="83" customWidth="1"/>
    <col min="3847" max="3847" width="11.5546875" style="83" customWidth="1"/>
    <col min="3848" max="3848" width="9.44140625" style="83"/>
    <col min="3849" max="3849" width="11.44140625" style="83" customWidth="1"/>
    <col min="3850" max="4090" width="9.44140625" style="83"/>
    <col min="4091" max="4091" width="6.44140625" style="83" customWidth="1"/>
    <col min="4092" max="4092" width="35.44140625" style="83" customWidth="1"/>
    <col min="4093" max="4093" width="3.5546875" style="83" customWidth="1"/>
    <col min="4094" max="4094" width="9.109375" style="83" customWidth="1"/>
    <col min="4095" max="4095" width="6.44140625" style="83" customWidth="1"/>
    <col min="4096" max="4096" width="4.5546875" style="83" customWidth="1"/>
    <col min="4097" max="4097" width="7.44140625" style="83" customWidth="1"/>
    <col min="4098" max="4098" width="8.44140625" style="83" customWidth="1"/>
    <col min="4099" max="4099" width="7.5546875" style="83" customWidth="1"/>
    <col min="4100" max="4100" width="9" style="83" customWidth="1"/>
    <col min="4101" max="4101" width="11.44140625" style="83" customWidth="1"/>
    <col min="4102" max="4102" width="10.44140625" style="83" customWidth="1"/>
    <col min="4103" max="4103" width="11.5546875" style="83" customWidth="1"/>
    <col min="4104" max="4104" width="9.44140625" style="83"/>
    <col min="4105" max="4105" width="11.44140625" style="83" customWidth="1"/>
    <col min="4106" max="4346" width="9.44140625" style="83"/>
    <col min="4347" max="4347" width="6.44140625" style="83" customWidth="1"/>
    <col min="4348" max="4348" width="35.44140625" style="83" customWidth="1"/>
    <col min="4349" max="4349" width="3.5546875" style="83" customWidth="1"/>
    <col min="4350" max="4350" width="9.109375" style="83" customWidth="1"/>
    <col min="4351" max="4351" width="6.44140625" style="83" customWidth="1"/>
    <col min="4352" max="4352" width="4.5546875" style="83" customWidth="1"/>
    <col min="4353" max="4353" width="7.44140625" style="83" customWidth="1"/>
    <col min="4354" max="4354" width="8.44140625" style="83" customWidth="1"/>
    <col min="4355" max="4355" width="7.5546875" style="83" customWidth="1"/>
    <col min="4356" max="4356" width="9" style="83" customWidth="1"/>
    <col min="4357" max="4357" width="11.44140625" style="83" customWidth="1"/>
    <col min="4358" max="4358" width="10.44140625" style="83" customWidth="1"/>
    <col min="4359" max="4359" width="11.5546875" style="83" customWidth="1"/>
    <col min="4360" max="4360" width="9.44140625" style="83"/>
    <col min="4361" max="4361" width="11.44140625" style="83" customWidth="1"/>
    <col min="4362" max="4602" width="9.44140625" style="83"/>
    <col min="4603" max="4603" width="6.44140625" style="83" customWidth="1"/>
    <col min="4604" max="4604" width="35.44140625" style="83" customWidth="1"/>
    <col min="4605" max="4605" width="3.5546875" style="83" customWidth="1"/>
    <col min="4606" max="4606" width="9.109375" style="83" customWidth="1"/>
    <col min="4607" max="4607" width="6.44140625" style="83" customWidth="1"/>
    <col min="4608" max="4608" width="4.5546875" style="83" customWidth="1"/>
    <col min="4609" max="4609" width="7.44140625" style="83" customWidth="1"/>
    <col min="4610" max="4610" width="8.44140625" style="83" customWidth="1"/>
    <col min="4611" max="4611" width="7.5546875" style="83" customWidth="1"/>
    <col min="4612" max="4612" width="9" style="83" customWidth="1"/>
    <col min="4613" max="4613" width="11.44140625" style="83" customWidth="1"/>
    <col min="4614" max="4614" width="10.44140625" style="83" customWidth="1"/>
    <col min="4615" max="4615" width="11.5546875" style="83" customWidth="1"/>
    <col min="4616" max="4616" width="9.44140625" style="83"/>
    <col min="4617" max="4617" width="11.44140625" style="83" customWidth="1"/>
    <col min="4618" max="4858" width="9.44140625" style="83"/>
    <col min="4859" max="4859" width="6.44140625" style="83" customWidth="1"/>
    <col min="4860" max="4860" width="35.44140625" style="83" customWidth="1"/>
    <col min="4861" max="4861" width="3.5546875" style="83" customWidth="1"/>
    <col min="4862" max="4862" width="9.109375" style="83" customWidth="1"/>
    <col min="4863" max="4863" width="6.44140625" style="83" customWidth="1"/>
    <col min="4864" max="4864" width="4.5546875" style="83" customWidth="1"/>
    <col min="4865" max="4865" width="7.44140625" style="83" customWidth="1"/>
    <col min="4866" max="4866" width="8.44140625" style="83" customWidth="1"/>
    <col min="4867" max="4867" width="7.5546875" style="83" customWidth="1"/>
    <col min="4868" max="4868" width="9" style="83" customWidth="1"/>
    <col min="4869" max="4869" width="11.44140625" style="83" customWidth="1"/>
    <col min="4870" max="4870" width="10.44140625" style="83" customWidth="1"/>
    <col min="4871" max="4871" width="11.5546875" style="83" customWidth="1"/>
    <col min="4872" max="4872" width="9.44140625" style="83"/>
    <col min="4873" max="4873" width="11.44140625" style="83" customWidth="1"/>
    <col min="4874" max="5114" width="9.44140625" style="83"/>
    <col min="5115" max="5115" width="6.44140625" style="83" customWidth="1"/>
    <col min="5116" max="5116" width="35.44140625" style="83" customWidth="1"/>
    <col min="5117" max="5117" width="3.5546875" style="83" customWidth="1"/>
    <col min="5118" max="5118" width="9.109375" style="83" customWidth="1"/>
    <col min="5119" max="5119" width="6.44140625" style="83" customWidth="1"/>
    <col min="5120" max="5120" width="4.5546875" style="83" customWidth="1"/>
    <col min="5121" max="5121" width="7.44140625" style="83" customWidth="1"/>
    <col min="5122" max="5122" width="8.44140625" style="83" customWidth="1"/>
    <col min="5123" max="5123" width="7.5546875" style="83" customWidth="1"/>
    <col min="5124" max="5124" width="9" style="83" customWidth="1"/>
    <col min="5125" max="5125" width="11.44140625" style="83" customWidth="1"/>
    <col min="5126" max="5126" width="10.44140625" style="83" customWidth="1"/>
    <col min="5127" max="5127" width="11.5546875" style="83" customWidth="1"/>
    <col min="5128" max="5128" width="9.44140625" style="83"/>
    <col min="5129" max="5129" width="11.44140625" style="83" customWidth="1"/>
    <col min="5130" max="5370" width="9.44140625" style="83"/>
    <col min="5371" max="5371" width="6.44140625" style="83" customWidth="1"/>
    <col min="5372" max="5372" width="35.44140625" style="83" customWidth="1"/>
    <col min="5373" max="5373" width="3.5546875" style="83" customWidth="1"/>
    <col min="5374" max="5374" width="9.109375" style="83" customWidth="1"/>
    <col min="5375" max="5375" width="6.44140625" style="83" customWidth="1"/>
    <col min="5376" max="5376" width="4.5546875" style="83" customWidth="1"/>
    <col min="5377" max="5377" width="7.44140625" style="83" customWidth="1"/>
    <col min="5378" max="5378" width="8.44140625" style="83" customWidth="1"/>
    <col min="5379" max="5379" width="7.5546875" style="83" customWidth="1"/>
    <col min="5380" max="5380" width="9" style="83" customWidth="1"/>
    <col min="5381" max="5381" width="11.44140625" style="83" customWidth="1"/>
    <col min="5382" max="5382" width="10.44140625" style="83" customWidth="1"/>
    <col min="5383" max="5383" width="11.5546875" style="83" customWidth="1"/>
    <col min="5384" max="5384" width="9.44140625" style="83"/>
    <col min="5385" max="5385" width="11.44140625" style="83" customWidth="1"/>
    <col min="5386" max="5626" width="9.44140625" style="83"/>
    <col min="5627" max="5627" width="6.44140625" style="83" customWidth="1"/>
    <col min="5628" max="5628" width="35.44140625" style="83" customWidth="1"/>
    <col min="5629" max="5629" width="3.5546875" style="83" customWidth="1"/>
    <col min="5630" max="5630" width="9.109375" style="83" customWidth="1"/>
    <col min="5631" max="5631" width="6.44140625" style="83" customWidth="1"/>
    <col min="5632" max="5632" width="4.5546875" style="83" customWidth="1"/>
    <col min="5633" max="5633" width="7.44140625" style="83" customWidth="1"/>
    <col min="5634" max="5634" width="8.44140625" style="83" customWidth="1"/>
    <col min="5635" max="5635" width="7.5546875" style="83" customWidth="1"/>
    <col min="5636" max="5636" width="9" style="83" customWidth="1"/>
    <col min="5637" max="5637" width="11.44140625" style="83" customWidth="1"/>
    <col min="5638" max="5638" width="10.44140625" style="83" customWidth="1"/>
    <col min="5639" max="5639" width="11.5546875" style="83" customWidth="1"/>
    <col min="5640" max="5640" width="9.44140625" style="83"/>
    <col min="5641" max="5641" width="11.44140625" style="83" customWidth="1"/>
    <col min="5642" max="5882" width="9.44140625" style="83"/>
    <col min="5883" max="5883" width="6.44140625" style="83" customWidth="1"/>
    <col min="5884" max="5884" width="35.44140625" style="83" customWidth="1"/>
    <col min="5885" max="5885" width="3.5546875" style="83" customWidth="1"/>
    <col min="5886" max="5886" width="9.109375" style="83" customWidth="1"/>
    <col min="5887" max="5887" width="6.44140625" style="83" customWidth="1"/>
    <col min="5888" max="5888" width="4.5546875" style="83" customWidth="1"/>
    <col min="5889" max="5889" width="7.44140625" style="83" customWidth="1"/>
    <col min="5890" max="5890" width="8.44140625" style="83" customWidth="1"/>
    <col min="5891" max="5891" width="7.5546875" style="83" customWidth="1"/>
    <col min="5892" max="5892" width="9" style="83" customWidth="1"/>
    <col min="5893" max="5893" width="11.44140625" style="83" customWidth="1"/>
    <col min="5894" max="5894" width="10.44140625" style="83" customWidth="1"/>
    <col min="5895" max="5895" width="11.5546875" style="83" customWidth="1"/>
    <col min="5896" max="5896" width="9.44140625" style="83"/>
    <col min="5897" max="5897" width="11.44140625" style="83" customWidth="1"/>
    <col min="5898" max="6138" width="9.44140625" style="83"/>
    <col min="6139" max="6139" width="6.44140625" style="83" customWidth="1"/>
    <col min="6140" max="6140" width="35.44140625" style="83" customWidth="1"/>
    <col min="6141" max="6141" width="3.5546875" style="83" customWidth="1"/>
    <col min="6142" max="6142" width="9.109375" style="83" customWidth="1"/>
    <col min="6143" max="6143" width="6.44140625" style="83" customWidth="1"/>
    <col min="6144" max="6144" width="4.5546875" style="83" customWidth="1"/>
    <col min="6145" max="6145" width="7.44140625" style="83" customWidth="1"/>
    <col min="6146" max="6146" width="8.44140625" style="83" customWidth="1"/>
    <col min="6147" max="6147" width="7.5546875" style="83" customWidth="1"/>
    <col min="6148" max="6148" width="9" style="83" customWidth="1"/>
    <col min="6149" max="6149" width="11.44140625" style="83" customWidth="1"/>
    <col min="6150" max="6150" width="10.44140625" style="83" customWidth="1"/>
    <col min="6151" max="6151" width="11.5546875" style="83" customWidth="1"/>
    <col min="6152" max="6152" width="9.44140625" style="83"/>
    <col min="6153" max="6153" width="11.44140625" style="83" customWidth="1"/>
    <col min="6154" max="6394" width="9.44140625" style="83"/>
    <col min="6395" max="6395" width="6.44140625" style="83" customWidth="1"/>
    <col min="6396" max="6396" width="35.44140625" style="83" customWidth="1"/>
    <col min="6397" max="6397" width="3.5546875" style="83" customWidth="1"/>
    <col min="6398" max="6398" width="9.109375" style="83" customWidth="1"/>
    <col min="6399" max="6399" width="6.44140625" style="83" customWidth="1"/>
    <col min="6400" max="6400" width="4.5546875" style="83" customWidth="1"/>
    <col min="6401" max="6401" width="7.44140625" style="83" customWidth="1"/>
    <col min="6402" max="6402" width="8.44140625" style="83" customWidth="1"/>
    <col min="6403" max="6403" width="7.5546875" style="83" customWidth="1"/>
    <col min="6404" max="6404" width="9" style="83" customWidth="1"/>
    <col min="6405" max="6405" width="11.44140625" style="83" customWidth="1"/>
    <col min="6406" max="6406" width="10.44140625" style="83" customWidth="1"/>
    <col min="6407" max="6407" width="11.5546875" style="83" customWidth="1"/>
    <col min="6408" max="6408" width="9.44140625" style="83"/>
    <col min="6409" max="6409" width="11.44140625" style="83" customWidth="1"/>
    <col min="6410" max="6650" width="9.44140625" style="83"/>
    <col min="6651" max="6651" width="6.44140625" style="83" customWidth="1"/>
    <col min="6652" max="6652" width="35.44140625" style="83" customWidth="1"/>
    <col min="6653" max="6653" width="3.5546875" style="83" customWidth="1"/>
    <col min="6654" max="6654" width="9.109375" style="83" customWidth="1"/>
    <col min="6655" max="6655" width="6.44140625" style="83" customWidth="1"/>
    <col min="6656" max="6656" width="4.5546875" style="83" customWidth="1"/>
    <col min="6657" max="6657" width="7.44140625" style="83" customWidth="1"/>
    <col min="6658" max="6658" width="8.44140625" style="83" customWidth="1"/>
    <col min="6659" max="6659" width="7.5546875" style="83" customWidth="1"/>
    <col min="6660" max="6660" width="9" style="83" customWidth="1"/>
    <col min="6661" max="6661" width="11.44140625" style="83" customWidth="1"/>
    <col min="6662" max="6662" width="10.44140625" style="83" customWidth="1"/>
    <col min="6663" max="6663" width="11.5546875" style="83" customWidth="1"/>
    <col min="6664" max="6664" width="9.44140625" style="83"/>
    <col min="6665" max="6665" width="11.44140625" style="83" customWidth="1"/>
    <col min="6666" max="6906" width="9.44140625" style="83"/>
    <col min="6907" max="6907" width="6.44140625" style="83" customWidth="1"/>
    <col min="6908" max="6908" width="35.44140625" style="83" customWidth="1"/>
    <col min="6909" max="6909" width="3.5546875" style="83" customWidth="1"/>
    <col min="6910" max="6910" width="9.109375" style="83" customWidth="1"/>
    <col min="6911" max="6911" width="6.44140625" style="83" customWidth="1"/>
    <col min="6912" max="6912" width="4.5546875" style="83" customWidth="1"/>
    <col min="6913" max="6913" width="7.44140625" style="83" customWidth="1"/>
    <col min="6914" max="6914" width="8.44140625" style="83" customWidth="1"/>
    <col min="6915" max="6915" width="7.5546875" style="83" customWidth="1"/>
    <col min="6916" max="6916" width="9" style="83" customWidth="1"/>
    <col min="6917" max="6917" width="11.44140625" style="83" customWidth="1"/>
    <col min="6918" max="6918" width="10.44140625" style="83" customWidth="1"/>
    <col min="6919" max="6919" width="11.5546875" style="83" customWidth="1"/>
    <col min="6920" max="6920" width="9.44140625" style="83"/>
    <col min="6921" max="6921" width="11.44140625" style="83" customWidth="1"/>
    <col min="6922" max="7162" width="9.44140625" style="83"/>
    <col min="7163" max="7163" width="6.44140625" style="83" customWidth="1"/>
    <col min="7164" max="7164" width="35.44140625" style="83" customWidth="1"/>
    <col min="7165" max="7165" width="3.5546875" style="83" customWidth="1"/>
    <col min="7166" max="7166" width="9.109375" style="83" customWidth="1"/>
    <col min="7167" max="7167" width="6.44140625" style="83" customWidth="1"/>
    <col min="7168" max="7168" width="4.5546875" style="83" customWidth="1"/>
    <col min="7169" max="7169" width="7.44140625" style="83" customWidth="1"/>
    <col min="7170" max="7170" width="8.44140625" style="83" customWidth="1"/>
    <col min="7171" max="7171" width="7.5546875" style="83" customWidth="1"/>
    <col min="7172" max="7172" width="9" style="83" customWidth="1"/>
    <col min="7173" max="7173" width="11.44140625" style="83" customWidth="1"/>
    <col min="7174" max="7174" width="10.44140625" style="83" customWidth="1"/>
    <col min="7175" max="7175" width="11.5546875" style="83" customWidth="1"/>
    <col min="7176" max="7176" width="9.44140625" style="83"/>
    <col min="7177" max="7177" width="11.44140625" style="83" customWidth="1"/>
    <col min="7178" max="7418" width="9.44140625" style="83"/>
    <col min="7419" max="7419" width="6.44140625" style="83" customWidth="1"/>
    <col min="7420" max="7420" width="35.44140625" style="83" customWidth="1"/>
    <col min="7421" max="7421" width="3.5546875" style="83" customWidth="1"/>
    <col min="7422" max="7422" width="9.109375" style="83" customWidth="1"/>
    <col min="7423" max="7423" width="6.44140625" style="83" customWidth="1"/>
    <col min="7424" max="7424" width="4.5546875" style="83" customWidth="1"/>
    <col min="7425" max="7425" width="7.44140625" style="83" customWidth="1"/>
    <col min="7426" max="7426" width="8.44140625" style="83" customWidth="1"/>
    <col min="7427" max="7427" width="7.5546875" style="83" customWidth="1"/>
    <col min="7428" max="7428" width="9" style="83" customWidth="1"/>
    <col min="7429" max="7429" width="11.44140625" style="83" customWidth="1"/>
    <col min="7430" max="7430" width="10.44140625" style="83" customWidth="1"/>
    <col min="7431" max="7431" width="11.5546875" style="83" customWidth="1"/>
    <col min="7432" max="7432" width="9.44140625" style="83"/>
    <col min="7433" max="7433" width="11.44140625" style="83" customWidth="1"/>
    <col min="7434" max="7674" width="9.44140625" style="83"/>
    <col min="7675" max="7675" width="6.44140625" style="83" customWidth="1"/>
    <col min="7676" max="7676" width="35.44140625" style="83" customWidth="1"/>
    <col min="7677" max="7677" width="3.5546875" style="83" customWidth="1"/>
    <col min="7678" max="7678" width="9.109375" style="83" customWidth="1"/>
    <col min="7679" max="7679" width="6.44140625" style="83" customWidth="1"/>
    <col min="7680" max="7680" width="4.5546875" style="83" customWidth="1"/>
    <col min="7681" max="7681" width="7.44140625" style="83" customWidth="1"/>
    <col min="7682" max="7682" width="8.44140625" style="83" customWidth="1"/>
    <col min="7683" max="7683" width="7.5546875" style="83" customWidth="1"/>
    <col min="7684" max="7684" width="9" style="83" customWidth="1"/>
    <col min="7685" max="7685" width="11.44140625" style="83" customWidth="1"/>
    <col min="7686" max="7686" width="10.44140625" style="83" customWidth="1"/>
    <col min="7687" max="7687" width="11.5546875" style="83" customWidth="1"/>
    <col min="7688" max="7688" width="9.44140625" style="83"/>
    <col min="7689" max="7689" width="11.44140625" style="83" customWidth="1"/>
    <col min="7690" max="7930" width="9.44140625" style="83"/>
    <col min="7931" max="7931" width="6.44140625" style="83" customWidth="1"/>
    <col min="7932" max="7932" width="35.44140625" style="83" customWidth="1"/>
    <col min="7933" max="7933" width="3.5546875" style="83" customWidth="1"/>
    <col min="7934" max="7934" width="9.109375" style="83" customWidth="1"/>
    <col min="7935" max="7935" width="6.44140625" style="83" customWidth="1"/>
    <col min="7936" max="7936" width="4.5546875" style="83" customWidth="1"/>
    <col min="7937" max="7937" width="7.44140625" style="83" customWidth="1"/>
    <col min="7938" max="7938" width="8.44140625" style="83" customWidth="1"/>
    <col min="7939" max="7939" width="7.5546875" style="83" customWidth="1"/>
    <col min="7940" max="7940" width="9" style="83" customWidth="1"/>
    <col min="7941" max="7941" width="11.44140625" style="83" customWidth="1"/>
    <col min="7942" max="7942" width="10.44140625" style="83" customWidth="1"/>
    <col min="7943" max="7943" width="11.5546875" style="83" customWidth="1"/>
    <col min="7944" max="7944" width="9.44140625" style="83"/>
    <col min="7945" max="7945" width="11.44140625" style="83" customWidth="1"/>
    <col min="7946" max="8186" width="9.44140625" style="83"/>
    <col min="8187" max="8187" width="6.44140625" style="83" customWidth="1"/>
    <col min="8188" max="8188" width="35.44140625" style="83" customWidth="1"/>
    <col min="8189" max="8189" width="3.5546875" style="83" customWidth="1"/>
    <col min="8190" max="8190" width="9.109375" style="83" customWidth="1"/>
    <col min="8191" max="8191" width="6.44140625" style="83" customWidth="1"/>
    <col min="8192" max="8192" width="4.5546875" style="83" customWidth="1"/>
    <col min="8193" max="8193" width="7.44140625" style="83" customWidth="1"/>
    <col min="8194" max="8194" width="8.44140625" style="83" customWidth="1"/>
    <col min="8195" max="8195" width="7.5546875" style="83" customWidth="1"/>
    <col min="8196" max="8196" width="9" style="83" customWidth="1"/>
    <col min="8197" max="8197" width="11.44140625" style="83" customWidth="1"/>
    <col min="8198" max="8198" width="10.44140625" style="83" customWidth="1"/>
    <col min="8199" max="8199" width="11.5546875" style="83" customWidth="1"/>
    <col min="8200" max="8200" width="9.44140625" style="83"/>
    <col min="8201" max="8201" width="11.44140625" style="83" customWidth="1"/>
    <col min="8202" max="8442" width="9.44140625" style="83"/>
    <col min="8443" max="8443" width="6.44140625" style="83" customWidth="1"/>
    <col min="8444" max="8444" width="35.44140625" style="83" customWidth="1"/>
    <col min="8445" max="8445" width="3.5546875" style="83" customWidth="1"/>
    <col min="8446" max="8446" width="9.109375" style="83" customWidth="1"/>
    <col min="8447" max="8447" width="6.44140625" style="83" customWidth="1"/>
    <col min="8448" max="8448" width="4.5546875" style="83" customWidth="1"/>
    <col min="8449" max="8449" width="7.44140625" style="83" customWidth="1"/>
    <col min="8450" max="8450" width="8.44140625" style="83" customWidth="1"/>
    <col min="8451" max="8451" width="7.5546875" style="83" customWidth="1"/>
    <col min="8452" max="8452" width="9" style="83" customWidth="1"/>
    <col min="8453" max="8453" width="11.44140625" style="83" customWidth="1"/>
    <col min="8454" max="8454" width="10.44140625" style="83" customWidth="1"/>
    <col min="8455" max="8455" width="11.5546875" style="83" customWidth="1"/>
    <col min="8456" max="8456" width="9.44140625" style="83"/>
    <col min="8457" max="8457" width="11.44140625" style="83" customWidth="1"/>
    <col min="8458" max="8698" width="9.44140625" style="83"/>
    <col min="8699" max="8699" width="6.44140625" style="83" customWidth="1"/>
    <col min="8700" max="8700" width="35.44140625" style="83" customWidth="1"/>
    <col min="8701" max="8701" width="3.5546875" style="83" customWidth="1"/>
    <col min="8702" max="8702" width="9.109375" style="83" customWidth="1"/>
    <col min="8703" max="8703" width="6.44140625" style="83" customWidth="1"/>
    <col min="8704" max="8704" width="4.5546875" style="83" customWidth="1"/>
    <col min="8705" max="8705" width="7.44140625" style="83" customWidth="1"/>
    <col min="8706" max="8706" width="8.44140625" style="83" customWidth="1"/>
    <col min="8707" max="8707" width="7.5546875" style="83" customWidth="1"/>
    <col min="8708" max="8708" width="9" style="83" customWidth="1"/>
    <col min="8709" max="8709" width="11.44140625" style="83" customWidth="1"/>
    <col min="8710" max="8710" width="10.44140625" style="83" customWidth="1"/>
    <col min="8711" max="8711" width="11.5546875" style="83" customWidth="1"/>
    <col min="8712" max="8712" width="9.44140625" style="83"/>
    <col min="8713" max="8713" width="11.44140625" style="83" customWidth="1"/>
    <col min="8714" max="8954" width="9.44140625" style="83"/>
    <col min="8955" max="8955" width="6.44140625" style="83" customWidth="1"/>
    <col min="8956" max="8956" width="35.44140625" style="83" customWidth="1"/>
    <col min="8957" max="8957" width="3.5546875" style="83" customWidth="1"/>
    <col min="8958" max="8958" width="9.109375" style="83" customWidth="1"/>
    <col min="8959" max="8959" width="6.44140625" style="83" customWidth="1"/>
    <col min="8960" max="8960" width="4.5546875" style="83" customWidth="1"/>
    <col min="8961" max="8961" width="7.44140625" style="83" customWidth="1"/>
    <col min="8962" max="8962" width="8.44140625" style="83" customWidth="1"/>
    <col min="8963" max="8963" width="7.5546875" style="83" customWidth="1"/>
    <col min="8964" max="8964" width="9" style="83" customWidth="1"/>
    <col min="8965" max="8965" width="11.44140625" style="83" customWidth="1"/>
    <col min="8966" max="8966" width="10.44140625" style="83" customWidth="1"/>
    <col min="8967" max="8967" width="11.5546875" style="83" customWidth="1"/>
    <col min="8968" max="8968" width="9.44140625" style="83"/>
    <col min="8969" max="8969" width="11.44140625" style="83" customWidth="1"/>
    <col min="8970" max="9210" width="9.44140625" style="83"/>
    <col min="9211" max="9211" width="6.44140625" style="83" customWidth="1"/>
    <col min="9212" max="9212" width="35.44140625" style="83" customWidth="1"/>
    <col min="9213" max="9213" width="3.5546875" style="83" customWidth="1"/>
    <col min="9214" max="9214" width="9.109375" style="83" customWidth="1"/>
    <col min="9215" max="9215" width="6.44140625" style="83" customWidth="1"/>
    <col min="9216" max="9216" width="4.5546875" style="83" customWidth="1"/>
    <col min="9217" max="9217" width="7.44140625" style="83" customWidth="1"/>
    <col min="9218" max="9218" width="8.44140625" style="83" customWidth="1"/>
    <col min="9219" max="9219" width="7.5546875" style="83" customWidth="1"/>
    <col min="9220" max="9220" width="9" style="83" customWidth="1"/>
    <col min="9221" max="9221" width="11.44140625" style="83" customWidth="1"/>
    <col min="9222" max="9222" width="10.44140625" style="83" customWidth="1"/>
    <col min="9223" max="9223" width="11.5546875" style="83" customWidth="1"/>
    <col min="9224" max="9224" width="9.44140625" style="83"/>
    <col min="9225" max="9225" width="11.44140625" style="83" customWidth="1"/>
    <col min="9226" max="9466" width="9.44140625" style="83"/>
    <col min="9467" max="9467" width="6.44140625" style="83" customWidth="1"/>
    <col min="9468" max="9468" width="35.44140625" style="83" customWidth="1"/>
    <col min="9469" max="9469" width="3.5546875" style="83" customWidth="1"/>
    <col min="9470" max="9470" width="9.109375" style="83" customWidth="1"/>
    <col min="9471" max="9471" width="6.44140625" style="83" customWidth="1"/>
    <col min="9472" max="9472" width="4.5546875" style="83" customWidth="1"/>
    <col min="9473" max="9473" width="7.44140625" style="83" customWidth="1"/>
    <col min="9474" max="9474" width="8.44140625" style="83" customWidth="1"/>
    <col min="9475" max="9475" width="7.5546875" style="83" customWidth="1"/>
    <col min="9476" max="9476" width="9" style="83" customWidth="1"/>
    <col min="9477" max="9477" width="11.44140625" style="83" customWidth="1"/>
    <col min="9478" max="9478" width="10.44140625" style="83" customWidth="1"/>
    <col min="9479" max="9479" width="11.5546875" style="83" customWidth="1"/>
    <col min="9480" max="9480" width="9.44140625" style="83"/>
    <col min="9481" max="9481" width="11.44140625" style="83" customWidth="1"/>
    <col min="9482" max="9722" width="9.44140625" style="83"/>
    <col min="9723" max="9723" width="6.44140625" style="83" customWidth="1"/>
    <col min="9724" max="9724" width="35.44140625" style="83" customWidth="1"/>
    <col min="9725" max="9725" width="3.5546875" style="83" customWidth="1"/>
    <col min="9726" max="9726" width="9.109375" style="83" customWidth="1"/>
    <col min="9727" max="9727" width="6.44140625" style="83" customWidth="1"/>
    <col min="9728" max="9728" width="4.5546875" style="83" customWidth="1"/>
    <col min="9729" max="9729" width="7.44140625" style="83" customWidth="1"/>
    <col min="9730" max="9730" width="8.44140625" style="83" customWidth="1"/>
    <col min="9731" max="9731" width="7.5546875" style="83" customWidth="1"/>
    <col min="9732" max="9732" width="9" style="83" customWidth="1"/>
    <col min="9733" max="9733" width="11.44140625" style="83" customWidth="1"/>
    <col min="9734" max="9734" width="10.44140625" style="83" customWidth="1"/>
    <col min="9735" max="9735" width="11.5546875" style="83" customWidth="1"/>
    <col min="9736" max="9736" width="9.44140625" style="83"/>
    <col min="9737" max="9737" width="11.44140625" style="83" customWidth="1"/>
    <col min="9738" max="9978" width="9.44140625" style="83"/>
    <col min="9979" max="9979" width="6.44140625" style="83" customWidth="1"/>
    <col min="9980" max="9980" width="35.44140625" style="83" customWidth="1"/>
    <col min="9981" max="9981" width="3.5546875" style="83" customWidth="1"/>
    <col min="9982" max="9982" width="9.109375" style="83" customWidth="1"/>
    <col min="9983" max="9983" width="6.44140625" style="83" customWidth="1"/>
    <col min="9984" max="9984" width="4.5546875" style="83" customWidth="1"/>
    <col min="9985" max="9985" width="7.44140625" style="83" customWidth="1"/>
    <col min="9986" max="9986" width="8.44140625" style="83" customWidth="1"/>
    <col min="9987" max="9987" width="7.5546875" style="83" customWidth="1"/>
    <col min="9988" max="9988" width="9" style="83" customWidth="1"/>
    <col min="9989" max="9989" width="11.44140625" style="83" customWidth="1"/>
    <col min="9990" max="9990" width="10.44140625" style="83" customWidth="1"/>
    <col min="9991" max="9991" width="11.5546875" style="83" customWidth="1"/>
    <col min="9992" max="9992" width="9.44140625" style="83"/>
    <col min="9993" max="9993" width="11.44140625" style="83" customWidth="1"/>
    <col min="9994" max="10234" width="9.44140625" style="83"/>
    <col min="10235" max="10235" width="6.44140625" style="83" customWidth="1"/>
    <col min="10236" max="10236" width="35.44140625" style="83" customWidth="1"/>
    <col min="10237" max="10237" width="3.5546875" style="83" customWidth="1"/>
    <col min="10238" max="10238" width="9.109375" style="83" customWidth="1"/>
    <col min="10239" max="10239" width="6.44140625" style="83" customWidth="1"/>
    <col min="10240" max="10240" width="4.5546875" style="83" customWidth="1"/>
    <col min="10241" max="10241" width="7.44140625" style="83" customWidth="1"/>
    <col min="10242" max="10242" width="8.44140625" style="83" customWidth="1"/>
    <col min="10243" max="10243" width="7.5546875" style="83" customWidth="1"/>
    <col min="10244" max="10244" width="9" style="83" customWidth="1"/>
    <col min="10245" max="10245" width="11.44140625" style="83" customWidth="1"/>
    <col min="10246" max="10246" width="10.44140625" style="83" customWidth="1"/>
    <col min="10247" max="10247" width="11.5546875" style="83" customWidth="1"/>
    <col min="10248" max="10248" width="9.44140625" style="83"/>
    <col min="10249" max="10249" width="11.44140625" style="83" customWidth="1"/>
    <col min="10250" max="10490" width="9.44140625" style="83"/>
    <col min="10491" max="10491" width="6.44140625" style="83" customWidth="1"/>
    <col min="10492" max="10492" width="35.44140625" style="83" customWidth="1"/>
    <col min="10493" max="10493" width="3.5546875" style="83" customWidth="1"/>
    <col min="10494" max="10494" width="9.109375" style="83" customWidth="1"/>
    <col min="10495" max="10495" width="6.44140625" style="83" customWidth="1"/>
    <col min="10496" max="10496" width="4.5546875" style="83" customWidth="1"/>
    <col min="10497" max="10497" width="7.44140625" style="83" customWidth="1"/>
    <col min="10498" max="10498" width="8.44140625" style="83" customWidth="1"/>
    <col min="10499" max="10499" width="7.5546875" style="83" customWidth="1"/>
    <col min="10500" max="10500" width="9" style="83" customWidth="1"/>
    <col min="10501" max="10501" width="11.44140625" style="83" customWidth="1"/>
    <col min="10502" max="10502" width="10.44140625" style="83" customWidth="1"/>
    <col min="10503" max="10503" width="11.5546875" style="83" customWidth="1"/>
    <col min="10504" max="10504" width="9.44140625" style="83"/>
    <col min="10505" max="10505" width="11.44140625" style="83" customWidth="1"/>
    <col min="10506" max="10746" width="9.44140625" style="83"/>
    <col min="10747" max="10747" width="6.44140625" style="83" customWidth="1"/>
    <col min="10748" max="10748" width="35.44140625" style="83" customWidth="1"/>
    <col min="10749" max="10749" width="3.5546875" style="83" customWidth="1"/>
    <col min="10750" max="10750" width="9.109375" style="83" customWidth="1"/>
    <col min="10751" max="10751" width="6.44140625" style="83" customWidth="1"/>
    <col min="10752" max="10752" width="4.5546875" style="83" customWidth="1"/>
    <col min="10753" max="10753" width="7.44140625" style="83" customWidth="1"/>
    <col min="10754" max="10754" width="8.44140625" style="83" customWidth="1"/>
    <col min="10755" max="10755" width="7.5546875" style="83" customWidth="1"/>
    <col min="10756" max="10756" width="9" style="83" customWidth="1"/>
    <col min="10757" max="10757" width="11.44140625" style="83" customWidth="1"/>
    <col min="10758" max="10758" width="10.44140625" style="83" customWidth="1"/>
    <col min="10759" max="10759" width="11.5546875" style="83" customWidth="1"/>
    <col min="10760" max="10760" width="9.44140625" style="83"/>
    <col min="10761" max="10761" width="11.44140625" style="83" customWidth="1"/>
    <col min="10762" max="11002" width="9.44140625" style="83"/>
    <col min="11003" max="11003" width="6.44140625" style="83" customWidth="1"/>
    <col min="11004" max="11004" width="35.44140625" style="83" customWidth="1"/>
    <col min="11005" max="11005" width="3.5546875" style="83" customWidth="1"/>
    <col min="11006" max="11006" width="9.109375" style="83" customWidth="1"/>
    <col min="11007" max="11007" width="6.44140625" style="83" customWidth="1"/>
    <col min="11008" max="11008" width="4.5546875" style="83" customWidth="1"/>
    <col min="11009" max="11009" width="7.44140625" style="83" customWidth="1"/>
    <col min="11010" max="11010" width="8.44140625" style="83" customWidth="1"/>
    <col min="11011" max="11011" width="7.5546875" style="83" customWidth="1"/>
    <col min="11012" max="11012" width="9" style="83" customWidth="1"/>
    <col min="11013" max="11013" width="11.44140625" style="83" customWidth="1"/>
    <col min="11014" max="11014" width="10.44140625" style="83" customWidth="1"/>
    <col min="11015" max="11015" width="11.5546875" style="83" customWidth="1"/>
    <col min="11016" max="11016" width="9.44140625" style="83"/>
    <col min="11017" max="11017" width="11.44140625" style="83" customWidth="1"/>
    <col min="11018" max="11258" width="9.44140625" style="83"/>
    <col min="11259" max="11259" width="6.44140625" style="83" customWidth="1"/>
    <col min="11260" max="11260" width="35.44140625" style="83" customWidth="1"/>
    <col min="11261" max="11261" width="3.5546875" style="83" customWidth="1"/>
    <col min="11262" max="11262" width="9.109375" style="83" customWidth="1"/>
    <col min="11263" max="11263" width="6.44140625" style="83" customWidth="1"/>
    <col min="11264" max="11264" width="4.5546875" style="83" customWidth="1"/>
    <col min="11265" max="11265" width="7.44140625" style="83" customWidth="1"/>
    <col min="11266" max="11266" width="8.44140625" style="83" customWidth="1"/>
    <col min="11267" max="11267" width="7.5546875" style="83" customWidth="1"/>
    <col min="11268" max="11268" width="9" style="83" customWidth="1"/>
    <col min="11269" max="11269" width="11.44140625" style="83" customWidth="1"/>
    <col min="11270" max="11270" width="10.44140625" style="83" customWidth="1"/>
    <col min="11271" max="11271" width="11.5546875" style="83" customWidth="1"/>
    <col min="11272" max="11272" width="9.44140625" style="83"/>
    <col min="11273" max="11273" width="11.44140625" style="83" customWidth="1"/>
    <col min="11274" max="11514" width="9.44140625" style="83"/>
    <col min="11515" max="11515" width="6.44140625" style="83" customWidth="1"/>
    <col min="11516" max="11516" width="35.44140625" style="83" customWidth="1"/>
    <col min="11517" max="11517" width="3.5546875" style="83" customWidth="1"/>
    <col min="11518" max="11518" width="9.109375" style="83" customWidth="1"/>
    <col min="11519" max="11519" width="6.44140625" style="83" customWidth="1"/>
    <col min="11520" max="11520" width="4.5546875" style="83" customWidth="1"/>
    <col min="11521" max="11521" width="7.44140625" style="83" customWidth="1"/>
    <col min="11522" max="11522" width="8.44140625" style="83" customWidth="1"/>
    <col min="11523" max="11523" width="7.5546875" style="83" customWidth="1"/>
    <col min="11524" max="11524" width="9" style="83" customWidth="1"/>
    <col min="11525" max="11525" width="11.44140625" style="83" customWidth="1"/>
    <col min="11526" max="11526" width="10.44140625" style="83" customWidth="1"/>
    <col min="11527" max="11527" width="11.5546875" style="83" customWidth="1"/>
    <col min="11528" max="11528" width="9.44140625" style="83"/>
    <col min="11529" max="11529" width="11.44140625" style="83" customWidth="1"/>
    <col min="11530" max="11770" width="9.44140625" style="83"/>
    <col min="11771" max="11771" width="6.44140625" style="83" customWidth="1"/>
    <col min="11772" max="11772" width="35.44140625" style="83" customWidth="1"/>
    <col min="11773" max="11773" width="3.5546875" style="83" customWidth="1"/>
    <col min="11774" max="11774" width="9.109375" style="83" customWidth="1"/>
    <col min="11775" max="11775" width="6.44140625" style="83" customWidth="1"/>
    <col min="11776" max="11776" width="4.5546875" style="83" customWidth="1"/>
    <col min="11777" max="11777" width="7.44140625" style="83" customWidth="1"/>
    <col min="11778" max="11778" width="8.44140625" style="83" customWidth="1"/>
    <col min="11779" max="11779" width="7.5546875" style="83" customWidth="1"/>
    <col min="11780" max="11780" width="9" style="83" customWidth="1"/>
    <col min="11781" max="11781" width="11.44140625" style="83" customWidth="1"/>
    <col min="11782" max="11782" width="10.44140625" style="83" customWidth="1"/>
    <col min="11783" max="11783" width="11.5546875" style="83" customWidth="1"/>
    <col min="11784" max="11784" width="9.44140625" style="83"/>
    <col min="11785" max="11785" width="11.44140625" style="83" customWidth="1"/>
    <col min="11786" max="12026" width="9.44140625" style="83"/>
    <col min="12027" max="12027" width="6.44140625" style="83" customWidth="1"/>
    <col min="12028" max="12028" width="35.44140625" style="83" customWidth="1"/>
    <col min="12029" max="12029" width="3.5546875" style="83" customWidth="1"/>
    <col min="12030" max="12030" width="9.109375" style="83" customWidth="1"/>
    <col min="12031" max="12031" width="6.44140625" style="83" customWidth="1"/>
    <col min="12032" max="12032" width="4.5546875" style="83" customWidth="1"/>
    <col min="12033" max="12033" width="7.44140625" style="83" customWidth="1"/>
    <col min="12034" max="12034" width="8.44140625" style="83" customWidth="1"/>
    <col min="12035" max="12035" width="7.5546875" style="83" customWidth="1"/>
    <col min="12036" max="12036" width="9" style="83" customWidth="1"/>
    <col min="12037" max="12037" width="11.44140625" style="83" customWidth="1"/>
    <col min="12038" max="12038" width="10.44140625" style="83" customWidth="1"/>
    <col min="12039" max="12039" width="11.5546875" style="83" customWidth="1"/>
    <col min="12040" max="12040" width="9.44140625" style="83"/>
    <col min="12041" max="12041" width="11.44140625" style="83" customWidth="1"/>
    <col min="12042" max="12282" width="9.44140625" style="83"/>
    <col min="12283" max="12283" width="6.44140625" style="83" customWidth="1"/>
    <col min="12284" max="12284" width="35.44140625" style="83" customWidth="1"/>
    <col min="12285" max="12285" width="3.5546875" style="83" customWidth="1"/>
    <col min="12286" max="12286" width="9.109375" style="83" customWidth="1"/>
    <col min="12287" max="12287" width="6.44140625" style="83" customWidth="1"/>
    <col min="12288" max="12288" width="4.5546875" style="83" customWidth="1"/>
    <col min="12289" max="12289" width="7.44140625" style="83" customWidth="1"/>
    <col min="12290" max="12290" width="8.44140625" style="83" customWidth="1"/>
    <col min="12291" max="12291" width="7.5546875" style="83" customWidth="1"/>
    <col min="12292" max="12292" width="9" style="83" customWidth="1"/>
    <col min="12293" max="12293" width="11.44140625" style="83" customWidth="1"/>
    <col min="12294" max="12294" width="10.44140625" style="83" customWidth="1"/>
    <col min="12295" max="12295" width="11.5546875" style="83" customWidth="1"/>
    <col min="12296" max="12296" width="9.44140625" style="83"/>
    <col min="12297" max="12297" width="11.44140625" style="83" customWidth="1"/>
    <col min="12298" max="12538" width="9.44140625" style="83"/>
    <col min="12539" max="12539" width="6.44140625" style="83" customWidth="1"/>
    <col min="12540" max="12540" width="35.44140625" style="83" customWidth="1"/>
    <col min="12541" max="12541" width="3.5546875" style="83" customWidth="1"/>
    <col min="12542" max="12542" width="9.109375" style="83" customWidth="1"/>
    <col min="12543" max="12543" width="6.44140625" style="83" customWidth="1"/>
    <col min="12544" max="12544" width="4.5546875" style="83" customWidth="1"/>
    <col min="12545" max="12545" width="7.44140625" style="83" customWidth="1"/>
    <col min="12546" max="12546" width="8.44140625" style="83" customWidth="1"/>
    <col min="12547" max="12547" width="7.5546875" style="83" customWidth="1"/>
    <col min="12548" max="12548" width="9" style="83" customWidth="1"/>
    <col min="12549" max="12549" width="11.44140625" style="83" customWidth="1"/>
    <col min="12550" max="12550" width="10.44140625" style="83" customWidth="1"/>
    <col min="12551" max="12551" width="11.5546875" style="83" customWidth="1"/>
    <col min="12552" max="12552" width="9.44140625" style="83"/>
    <col min="12553" max="12553" width="11.44140625" style="83" customWidth="1"/>
    <col min="12554" max="12794" width="9.44140625" style="83"/>
    <col min="12795" max="12795" width="6.44140625" style="83" customWidth="1"/>
    <col min="12796" max="12796" width="35.44140625" style="83" customWidth="1"/>
    <col min="12797" max="12797" width="3.5546875" style="83" customWidth="1"/>
    <col min="12798" max="12798" width="9.109375" style="83" customWidth="1"/>
    <col min="12799" max="12799" width="6.44140625" style="83" customWidth="1"/>
    <col min="12800" max="12800" width="4.5546875" style="83" customWidth="1"/>
    <col min="12801" max="12801" width="7.44140625" style="83" customWidth="1"/>
    <col min="12802" max="12802" width="8.44140625" style="83" customWidth="1"/>
    <col min="12803" max="12803" width="7.5546875" style="83" customWidth="1"/>
    <col min="12804" max="12804" width="9" style="83" customWidth="1"/>
    <col min="12805" max="12805" width="11.44140625" style="83" customWidth="1"/>
    <col min="12806" max="12806" width="10.44140625" style="83" customWidth="1"/>
    <col min="12807" max="12807" width="11.5546875" style="83" customWidth="1"/>
    <col min="12808" max="12808" width="9.44140625" style="83"/>
    <col min="12809" max="12809" width="11.44140625" style="83" customWidth="1"/>
    <col min="12810" max="13050" width="9.44140625" style="83"/>
    <col min="13051" max="13051" width="6.44140625" style="83" customWidth="1"/>
    <col min="13052" max="13052" width="35.44140625" style="83" customWidth="1"/>
    <col min="13053" max="13053" width="3.5546875" style="83" customWidth="1"/>
    <col min="13054" max="13054" width="9.109375" style="83" customWidth="1"/>
    <col min="13055" max="13055" width="6.44140625" style="83" customWidth="1"/>
    <col min="13056" max="13056" width="4.5546875" style="83" customWidth="1"/>
    <col min="13057" max="13057" width="7.44140625" style="83" customWidth="1"/>
    <col min="13058" max="13058" width="8.44140625" style="83" customWidth="1"/>
    <col min="13059" max="13059" width="7.5546875" style="83" customWidth="1"/>
    <col min="13060" max="13060" width="9" style="83" customWidth="1"/>
    <col min="13061" max="13061" width="11.44140625" style="83" customWidth="1"/>
    <col min="13062" max="13062" width="10.44140625" style="83" customWidth="1"/>
    <col min="13063" max="13063" width="11.5546875" style="83" customWidth="1"/>
    <col min="13064" max="13064" width="9.44140625" style="83"/>
    <col min="13065" max="13065" width="11.44140625" style="83" customWidth="1"/>
    <col min="13066" max="13306" width="9.44140625" style="83"/>
    <col min="13307" max="13307" width="6.44140625" style="83" customWidth="1"/>
    <col min="13308" max="13308" width="35.44140625" style="83" customWidth="1"/>
    <col min="13309" max="13309" width="3.5546875" style="83" customWidth="1"/>
    <col min="13310" max="13310" width="9.109375" style="83" customWidth="1"/>
    <col min="13311" max="13311" width="6.44140625" style="83" customWidth="1"/>
    <col min="13312" max="13312" width="4.5546875" style="83" customWidth="1"/>
    <col min="13313" max="13313" width="7.44140625" style="83" customWidth="1"/>
    <col min="13314" max="13314" width="8.44140625" style="83" customWidth="1"/>
    <col min="13315" max="13315" width="7.5546875" style="83" customWidth="1"/>
    <col min="13316" max="13316" width="9" style="83" customWidth="1"/>
    <col min="13317" max="13317" width="11.44140625" style="83" customWidth="1"/>
    <col min="13318" max="13318" width="10.44140625" style="83" customWidth="1"/>
    <col min="13319" max="13319" width="11.5546875" style="83" customWidth="1"/>
    <col min="13320" max="13320" width="9.44140625" style="83"/>
    <col min="13321" max="13321" width="11.44140625" style="83" customWidth="1"/>
    <col min="13322" max="13562" width="9.44140625" style="83"/>
    <col min="13563" max="13563" width="6.44140625" style="83" customWidth="1"/>
    <col min="13564" max="13564" width="35.44140625" style="83" customWidth="1"/>
    <col min="13565" max="13565" width="3.5546875" style="83" customWidth="1"/>
    <col min="13566" max="13566" width="9.109375" style="83" customWidth="1"/>
    <col min="13567" max="13567" width="6.44140625" style="83" customWidth="1"/>
    <col min="13568" max="13568" width="4.5546875" style="83" customWidth="1"/>
    <col min="13569" max="13569" width="7.44140625" style="83" customWidth="1"/>
    <col min="13570" max="13570" width="8.44140625" style="83" customWidth="1"/>
    <col min="13571" max="13571" width="7.5546875" style="83" customWidth="1"/>
    <col min="13572" max="13572" width="9" style="83" customWidth="1"/>
    <col min="13573" max="13573" width="11.44140625" style="83" customWidth="1"/>
    <col min="13574" max="13574" width="10.44140625" style="83" customWidth="1"/>
    <col min="13575" max="13575" width="11.5546875" style="83" customWidth="1"/>
    <col min="13576" max="13576" width="9.44140625" style="83"/>
    <col min="13577" max="13577" width="11.44140625" style="83" customWidth="1"/>
    <col min="13578" max="13818" width="9.44140625" style="83"/>
    <col min="13819" max="13819" width="6.44140625" style="83" customWidth="1"/>
    <col min="13820" max="13820" width="35.44140625" style="83" customWidth="1"/>
    <col min="13821" max="13821" width="3.5546875" style="83" customWidth="1"/>
    <col min="13822" max="13822" width="9.109375" style="83" customWidth="1"/>
    <col min="13823" max="13823" width="6.44140625" style="83" customWidth="1"/>
    <col min="13824" max="13824" width="4.5546875" style="83" customWidth="1"/>
    <col min="13825" max="13825" width="7.44140625" style="83" customWidth="1"/>
    <col min="13826" max="13826" width="8.44140625" style="83" customWidth="1"/>
    <col min="13827" max="13827" width="7.5546875" style="83" customWidth="1"/>
    <col min="13828" max="13828" width="9" style="83" customWidth="1"/>
    <col min="13829" max="13829" width="11.44140625" style="83" customWidth="1"/>
    <col min="13830" max="13830" width="10.44140625" style="83" customWidth="1"/>
    <col min="13831" max="13831" width="11.5546875" style="83" customWidth="1"/>
    <col min="13832" max="13832" width="9.44140625" style="83"/>
    <col min="13833" max="13833" width="11.44140625" style="83" customWidth="1"/>
    <col min="13834" max="14074" width="9.44140625" style="83"/>
    <col min="14075" max="14075" width="6.44140625" style="83" customWidth="1"/>
    <col min="14076" max="14076" width="35.44140625" style="83" customWidth="1"/>
    <col min="14077" max="14077" width="3.5546875" style="83" customWidth="1"/>
    <col min="14078" max="14078" width="9.109375" style="83" customWidth="1"/>
    <col min="14079" max="14079" width="6.44140625" style="83" customWidth="1"/>
    <col min="14080" max="14080" width="4.5546875" style="83" customWidth="1"/>
    <col min="14081" max="14081" width="7.44140625" style="83" customWidth="1"/>
    <col min="14082" max="14082" width="8.44140625" style="83" customWidth="1"/>
    <col min="14083" max="14083" width="7.5546875" style="83" customWidth="1"/>
    <col min="14084" max="14084" width="9" style="83" customWidth="1"/>
    <col min="14085" max="14085" width="11.44140625" style="83" customWidth="1"/>
    <col min="14086" max="14086" width="10.44140625" style="83" customWidth="1"/>
    <col min="14087" max="14087" width="11.5546875" style="83" customWidth="1"/>
    <col min="14088" max="14088" width="9.44140625" style="83"/>
    <col min="14089" max="14089" width="11.44140625" style="83" customWidth="1"/>
    <col min="14090" max="14330" width="9.44140625" style="83"/>
    <col min="14331" max="14331" width="6.44140625" style="83" customWidth="1"/>
    <col min="14332" max="14332" width="35.44140625" style="83" customWidth="1"/>
    <col min="14333" max="14333" width="3.5546875" style="83" customWidth="1"/>
    <col min="14334" max="14334" width="9.109375" style="83" customWidth="1"/>
    <col min="14335" max="14335" width="6.44140625" style="83" customWidth="1"/>
    <col min="14336" max="14336" width="4.5546875" style="83" customWidth="1"/>
    <col min="14337" max="14337" width="7.44140625" style="83" customWidth="1"/>
    <col min="14338" max="14338" width="8.44140625" style="83" customWidth="1"/>
    <col min="14339" max="14339" width="7.5546875" style="83" customWidth="1"/>
    <col min="14340" max="14340" width="9" style="83" customWidth="1"/>
    <col min="14341" max="14341" width="11.44140625" style="83" customWidth="1"/>
    <col min="14342" max="14342" width="10.44140625" style="83" customWidth="1"/>
    <col min="14343" max="14343" width="11.5546875" style="83" customWidth="1"/>
    <col min="14344" max="14344" width="9.44140625" style="83"/>
    <col min="14345" max="14345" width="11.44140625" style="83" customWidth="1"/>
    <col min="14346" max="14586" width="9.44140625" style="83"/>
    <col min="14587" max="14587" width="6.44140625" style="83" customWidth="1"/>
    <col min="14588" max="14588" width="35.44140625" style="83" customWidth="1"/>
    <col min="14589" max="14589" width="3.5546875" style="83" customWidth="1"/>
    <col min="14590" max="14590" width="9.109375" style="83" customWidth="1"/>
    <col min="14591" max="14591" width="6.44140625" style="83" customWidth="1"/>
    <col min="14592" max="14592" width="4.5546875" style="83" customWidth="1"/>
    <col min="14593" max="14593" width="7.44140625" style="83" customWidth="1"/>
    <col min="14594" max="14594" width="8.44140625" style="83" customWidth="1"/>
    <col min="14595" max="14595" width="7.5546875" style="83" customWidth="1"/>
    <col min="14596" max="14596" width="9" style="83" customWidth="1"/>
    <col min="14597" max="14597" width="11.44140625" style="83" customWidth="1"/>
    <col min="14598" max="14598" width="10.44140625" style="83" customWidth="1"/>
    <col min="14599" max="14599" width="11.5546875" style="83" customWidth="1"/>
    <col min="14600" max="14600" width="9.44140625" style="83"/>
    <col min="14601" max="14601" width="11.44140625" style="83" customWidth="1"/>
    <col min="14602" max="14842" width="9.44140625" style="83"/>
    <col min="14843" max="14843" width="6.44140625" style="83" customWidth="1"/>
    <col min="14844" max="14844" width="35.44140625" style="83" customWidth="1"/>
    <col min="14845" max="14845" width="3.5546875" style="83" customWidth="1"/>
    <col min="14846" max="14846" width="9.109375" style="83" customWidth="1"/>
    <col min="14847" max="14847" width="6.44140625" style="83" customWidth="1"/>
    <col min="14848" max="14848" width="4.5546875" style="83" customWidth="1"/>
    <col min="14849" max="14849" width="7.44140625" style="83" customWidth="1"/>
    <col min="14850" max="14850" width="8.44140625" style="83" customWidth="1"/>
    <col min="14851" max="14851" width="7.5546875" style="83" customWidth="1"/>
    <col min="14852" max="14852" width="9" style="83" customWidth="1"/>
    <col min="14853" max="14853" width="11.44140625" style="83" customWidth="1"/>
    <col min="14854" max="14854" width="10.44140625" style="83" customWidth="1"/>
    <col min="14855" max="14855" width="11.5546875" style="83" customWidth="1"/>
    <col min="14856" max="14856" width="9.44140625" style="83"/>
    <col min="14857" max="14857" width="11.44140625" style="83" customWidth="1"/>
    <col min="14858" max="15098" width="9.44140625" style="83"/>
    <col min="15099" max="15099" width="6.44140625" style="83" customWidth="1"/>
    <col min="15100" max="15100" width="35.44140625" style="83" customWidth="1"/>
    <col min="15101" max="15101" width="3.5546875" style="83" customWidth="1"/>
    <col min="15102" max="15102" width="9.109375" style="83" customWidth="1"/>
    <col min="15103" max="15103" width="6.44140625" style="83" customWidth="1"/>
    <col min="15104" max="15104" width="4.5546875" style="83" customWidth="1"/>
    <col min="15105" max="15105" width="7.44140625" style="83" customWidth="1"/>
    <col min="15106" max="15106" width="8.44140625" style="83" customWidth="1"/>
    <col min="15107" max="15107" width="7.5546875" style="83" customWidth="1"/>
    <col min="15108" max="15108" width="9" style="83" customWidth="1"/>
    <col min="15109" max="15109" width="11.44140625" style="83" customWidth="1"/>
    <col min="15110" max="15110" width="10.44140625" style="83" customWidth="1"/>
    <col min="15111" max="15111" width="11.5546875" style="83" customWidth="1"/>
    <col min="15112" max="15112" width="9.44140625" style="83"/>
    <col min="15113" max="15113" width="11.44140625" style="83" customWidth="1"/>
    <col min="15114" max="15354" width="9.44140625" style="83"/>
    <col min="15355" max="15355" width="6.44140625" style="83" customWidth="1"/>
    <col min="15356" max="15356" width="35.44140625" style="83" customWidth="1"/>
    <col min="15357" max="15357" width="3.5546875" style="83" customWidth="1"/>
    <col min="15358" max="15358" width="9.109375" style="83" customWidth="1"/>
    <col min="15359" max="15359" width="6.44140625" style="83" customWidth="1"/>
    <col min="15360" max="15360" width="4.5546875" style="83" customWidth="1"/>
    <col min="15361" max="15361" width="7.44140625" style="83" customWidth="1"/>
    <col min="15362" max="15362" width="8.44140625" style="83" customWidth="1"/>
    <col min="15363" max="15363" width="7.5546875" style="83" customWidth="1"/>
    <col min="15364" max="15364" width="9" style="83" customWidth="1"/>
    <col min="15365" max="15365" width="11.44140625" style="83" customWidth="1"/>
    <col min="15366" max="15366" width="10.44140625" style="83" customWidth="1"/>
    <col min="15367" max="15367" width="11.5546875" style="83" customWidth="1"/>
    <col min="15368" max="15368" width="9.44140625" style="83"/>
    <col min="15369" max="15369" width="11.44140625" style="83" customWidth="1"/>
    <col min="15370" max="15610" width="9.44140625" style="83"/>
    <col min="15611" max="15611" width="6.44140625" style="83" customWidth="1"/>
    <col min="15612" max="15612" width="35.44140625" style="83" customWidth="1"/>
    <col min="15613" max="15613" width="3.5546875" style="83" customWidth="1"/>
    <col min="15614" max="15614" width="9.109375" style="83" customWidth="1"/>
    <col min="15615" max="15615" width="6.44140625" style="83" customWidth="1"/>
    <col min="15616" max="15616" width="4.5546875" style="83" customWidth="1"/>
    <col min="15617" max="15617" width="7.44140625" style="83" customWidth="1"/>
    <col min="15618" max="15618" width="8.44140625" style="83" customWidth="1"/>
    <col min="15619" max="15619" width="7.5546875" style="83" customWidth="1"/>
    <col min="15620" max="15620" width="9" style="83" customWidth="1"/>
    <col min="15621" max="15621" width="11.44140625" style="83" customWidth="1"/>
    <col min="15622" max="15622" width="10.44140625" style="83" customWidth="1"/>
    <col min="15623" max="15623" width="11.5546875" style="83" customWidth="1"/>
    <col min="15624" max="15624" width="9.44140625" style="83"/>
    <col min="15625" max="15625" width="11.44140625" style="83" customWidth="1"/>
    <col min="15626" max="15866" width="9.44140625" style="83"/>
    <col min="15867" max="15867" width="6.44140625" style="83" customWidth="1"/>
    <col min="15868" max="15868" width="35.44140625" style="83" customWidth="1"/>
    <col min="15869" max="15869" width="3.5546875" style="83" customWidth="1"/>
    <col min="15870" max="15870" width="9.109375" style="83" customWidth="1"/>
    <col min="15871" max="15871" width="6.44140625" style="83" customWidth="1"/>
    <col min="15872" max="15872" width="4.5546875" style="83" customWidth="1"/>
    <col min="15873" max="15873" width="7.44140625" style="83" customWidth="1"/>
    <col min="15874" max="15874" width="8.44140625" style="83" customWidth="1"/>
    <col min="15875" max="15875" width="7.5546875" style="83" customWidth="1"/>
    <col min="15876" max="15876" width="9" style="83" customWidth="1"/>
    <col min="15877" max="15877" width="11.44140625" style="83" customWidth="1"/>
    <col min="15878" max="15878" width="10.44140625" style="83" customWidth="1"/>
    <col min="15879" max="15879" width="11.5546875" style="83" customWidth="1"/>
    <col min="15880" max="15880" width="9.44140625" style="83"/>
    <col min="15881" max="15881" width="11.44140625" style="83" customWidth="1"/>
    <col min="15882" max="16122" width="9.44140625" style="83"/>
    <col min="16123" max="16123" width="6.44140625" style="83" customWidth="1"/>
    <col min="16124" max="16124" width="35.44140625" style="83" customWidth="1"/>
    <col min="16125" max="16125" width="3.5546875" style="83" customWidth="1"/>
    <col min="16126" max="16126" width="9.109375" style="83" customWidth="1"/>
    <col min="16127" max="16127" width="6.44140625" style="83" customWidth="1"/>
    <col min="16128" max="16128" width="4.5546875" style="83" customWidth="1"/>
    <col min="16129" max="16129" width="7.44140625" style="83" customWidth="1"/>
    <col min="16130" max="16130" width="8.44140625" style="83" customWidth="1"/>
    <col min="16131" max="16131" width="7.5546875" style="83" customWidth="1"/>
    <col min="16132" max="16132" width="9" style="83" customWidth="1"/>
    <col min="16133" max="16133" width="11.44140625" style="83" customWidth="1"/>
    <col min="16134" max="16134" width="10.44140625" style="83" customWidth="1"/>
    <col min="16135" max="16135" width="11.5546875" style="83" customWidth="1"/>
    <col min="16136" max="16136" width="9.44140625" style="83"/>
    <col min="16137" max="16137" width="11.44140625" style="83" customWidth="1"/>
    <col min="16138" max="16384" width="9.44140625" style="83"/>
  </cols>
  <sheetData>
    <row r="1" spans="1:15" ht="13.5" customHeight="1" x14ac:dyDescent="0.3">
      <c r="A1" s="152" t="s">
        <v>34</v>
      </c>
      <c r="B1" s="152"/>
      <c r="C1" s="152"/>
      <c r="D1" s="152"/>
      <c r="E1" s="152"/>
      <c r="F1" s="152"/>
      <c r="G1" s="152"/>
      <c r="H1" s="152"/>
      <c r="I1" s="152"/>
      <c r="J1" s="152"/>
      <c r="K1" s="152"/>
      <c r="L1" s="152"/>
      <c r="M1" s="152"/>
      <c r="N1" s="152"/>
      <c r="O1" s="152"/>
    </row>
    <row r="2" spans="1:15" x14ac:dyDescent="0.3">
      <c r="A2" s="153" t="s">
        <v>152</v>
      </c>
      <c r="B2" s="153"/>
      <c r="C2" s="153"/>
      <c r="D2" s="153"/>
      <c r="E2" s="153"/>
      <c r="F2" s="153"/>
      <c r="G2" s="153"/>
      <c r="H2" s="153"/>
      <c r="I2" s="153"/>
      <c r="J2" s="153"/>
      <c r="K2" s="153"/>
      <c r="L2" s="153"/>
      <c r="M2" s="153"/>
      <c r="N2" s="153"/>
      <c r="O2" s="153"/>
    </row>
    <row r="3" spans="1:15" x14ac:dyDescent="0.3">
      <c r="A3" s="154" t="s">
        <v>35</v>
      </c>
      <c r="B3" s="154"/>
      <c r="C3" s="154"/>
      <c r="D3" s="154"/>
      <c r="E3" s="154"/>
      <c r="F3" s="154"/>
      <c r="G3" s="154"/>
      <c r="H3" s="154"/>
      <c r="I3" s="154"/>
      <c r="J3" s="154"/>
      <c r="K3" s="154"/>
      <c r="L3" s="154"/>
      <c r="M3" s="154"/>
      <c r="N3" s="154"/>
      <c r="O3" s="154"/>
    </row>
    <row r="4" spans="1:15" x14ac:dyDescent="0.3">
      <c r="A4" s="155" t="s">
        <v>14</v>
      </c>
      <c r="B4" s="155"/>
      <c r="C4" s="156" t="str">
        <f>Koptāme!C11</f>
        <v>Remonta darbi Zigfrīda Annas Meierovica bulvārī 1-5. korpuss, Rīga</v>
      </c>
      <c r="D4" s="156"/>
      <c r="E4" s="156"/>
      <c r="F4" s="156"/>
      <c r="G4" s="156"/>
      <c r="H4" s="156"/>
      <c r="I4" s="156"/>
      <c r="J4" s="156"/>
      <c r="K4" s="156"/>
      <c r="L4" s="156"/>
      <c r="M4" s="156"/>
      <c r="N4" s="156"/>
      <c r="O4" s="156"/>
    </row>
    <row r="5" spans="1:15" x14ac:dyDescent="0.3">
      <c r="A5" s="42"/>
      <c r="C5" s="85"/>
      <c r="D5" s="85"/>
      <c r="E5" s="85"/>
      <c r="F5" s="85"/>
      <c r="G5" s="85"/>
      <c r="H5" s="85"/>
      <c r="I5" s="85"/>
      <c r="J5" s="85"/>
      <c r="K5" s="85"/>
      <c r="L5" s="85"/>
      <c r="M5" s="85"/>
      <c r="N5" s="85"/>
      <c r="O5" s="85"/>
    </row>
    <row r="6" spans="1:15" x14ac:dyDescent="0.3">
      <c r="A6" s="42" t="s">
        <v>15</v>
      </c>
      <c r="C6" s="151" t="str">
        <f>'Kopsavilkums Nr.1'!D5</f>
        <v>Remonta darbi Zigfrīda Annas Meierovica bulvārī 1, 5.korpusā</v>
      </c>
      <c r="D6" s="151"/>
      <c r="E6" s="151"/>
      <c r="F6" s="151"/>
      <c r="G6" s="151"/>
      <c r="H6" s="151"/>
      <c r="I6" s="151"/>
      <c r="J6" s="151"/>
      <c r="K6" s="151"/>
      <c r="L6" s="151"/>
      <c r="M6" s="151"/>
      <c r="N6" s="151"/>
      <c r="O6" s="151"/>
    </row>
    <row r="7" spans="1:15" ht="12.6" customHeight="1" x14ac:dyDescent="0.3">
      <c r="A7" s="42"/>
      <c r="C7" s="86"/>
      <c r="D7" s="86"/>
      <c r="E7" s="86"/>
      <c r="F7" s="86"/>
      <c r="G7" s="86"/>
      <c r="H7" s="86"/>
      <c r="I7" s="86"/>
      <c r="J7" s="86"/>
      <c r="K7" s="86"/>
      <c r="L7" s="86"/>
      <c r="M7" s="86"/>
      <c r="N7" s="86"/>
      <c r="O7" s="86"/>
    </row>
    <row r="8" spans="1:15" ht="12.6" customHeight="1" x14ac:dyDescent="0.3">
      <c r="A8" s="155" t="s">
        <v>16</v>
      </c>
      <c r="B8" s="155"/>
      <c r="C8" s="157" t="str">
        <f>Koptāme!C14</f>
        <v>Zigfrīda Annas Meierovica bulvārī 1-5. korpuss, Rīga</v>
      </c>
      <c r="D8" s="157"/>
      <c r="E8" s="157"/>
      <c r="F8" s="157"/>
      <c r="G8" s="157"/>
      <c r="H8" s="157"/>
      <c r="I8" s="157"/>
      <c r="J8" s="157"/>
      <c r="K8" s="157"/>
      <c r="L8" s="157"/>
      <c r="M8" s="157"/>
      <c r="N8" s="157"/>
      <c r="O8" s="157"/>
    </row>
    <row r="9" spans="1:15" x14ac:dyDescent="0.3">
      <c r="A9" s="155" t="s">
        <v>17</v>
      </c>
      <c r="B9" s="155"/>
      <c r="C9" s="157">
        <v>0</v>
      </c>
      <c r="D9" s="157"/>
      <c r="E9" s="157"/>
      <c r="F9" s="157"/>
      <c r="G9" s="157"/>
      <c r="H9" s="157"/>
      <c r="I9" s="157"/>
      <c r="J9" s="157"/>
      <c r="K9" s="157"/>
      <c r="L9" s="157"/>
      <c r="M9" s="157"/>
      <c r="N9" s="157"/>
      <c r="O9" s="157"/>
    </row>
    <row r="10" spans="1:15" ht="14.4" thickBot="1" x14ac:dyDescent="0.35">
      <c r="A10" s="42" t="s">
        <v>150</v>
      </c>
      <c r="K10" s="158" t="s">
        <v>36</v>
      </c>
      <c r="L10" s="158"/>
      <c r="M10" s="8">
        <f>O70</f>
        <v>0</v>
      </c>
      <c r="N10" s="83" t="s">
        <v>37</v>
      </c>
    </row>
    <row r="11" spans="1:15" ht="14.1" customHeight="1" x14ac:dyDescent="0.3">
      <c r="A11" s="159" t="s">
        <v>38</v>
      </c>
      <c r="B11" s="161" t="s">
        <v>39</v>
      </c>
      <c r="C11" s="161" t="s">
        <v>40</v>
      </c>
      <c r="D11" s="161" t="s">
        <v>41</v>
      </c>
      <c r="E11" s="163" t="s">
        <v>5</v>
      </c>
      <c r="F11" s="164"/>
      <c r="G11" s="164"/>
      <c r="H11" s="164"/>
      <c r="I11" s="164"/>
      <c r="J11" s="164"/>
      <c r="K11" s="165" t="s">
        <v>6</v>
      </c>
      <c r="L11" s="164"/>
      <c r="M11" s="164"/>
      <c r="N11" s="164"/>
      <c r="O11" s="166"/>
    </row>
    <row r="12" spans="1:15" ht="55.8" thickBot="1" x14ac:dyDescent="0.35">
      <c r="A12" s="160"/>
      <c r="B12" s="162"/>
      <c r="C12" s="162"/>
      <c r="D12" s="162"/>
      <c r="E12" s="9" t="s">
        <v>42</v>
      </c>
      <c r="F12" s="9" t="s">
        <v>43</v>
      </c>
      <c r="G12" s="9" t="s">
        <v>44</v>
      </c>
      <c r="H12" s="9" t="s">
        <v>45</v>
      </c>
      <c r="I12" s="9" t="s">
        <v>28</v>
      </c>
      <c r="J12" s="67" t="s">
        <v>9</v>
      </c>
      <c r="K12" s="69" t="s">
        <v>46</v>
      </c>
      <c r="L12" s="9" t="s">
        <v>26</v>
      </c>
      <c r="M12" s="9" t="s">
        <v>45</v>
      </c>
      <c r="N12" s="9" t="s">
        <v>47</v>
      </c>
      <c r="O12" s="10" t="s">
        <v>48</v>
      </c>
    </row>
    <row r="13" spans="1:15" x14ac:dyDescent="0.3">
      <c r="A13" s="11">
        <v>1</v>
      </c>
      <c r="B13" s="12">
        <v>2</v>
      </c>
      <c r="C13" s="12">
        <v>3</v>
      </c>
      <c r="D13" s="12">
        <v>4</v>
      </c>
      <c r="E13" s="12">
        <v>5</v>
      </c>
      <c r="F13" s="12">
        <v>6</v>
      </c>
      <c r="G13" s="12">
        <v>7</v>
      </c>
      <c r="H13" s="12">
        <v>8</v>
      </c>
      <c r="I13" s="12">
        <v>9</v>
      </c>
      <c r="J13" s="68">
        <v>10</v>
      </c>
      <c r="K13" s="11">
        <v>11</v>
      </c>
      <c r="L13" s="12">
        <v>12</v>
      </c>
      <c r="M13" s="12">
        <v>13</v>
      </c>
      <c r="N13" s="12">
        <v>14</v>
      </c>
      <c r="O13" s="13">
        <v>15</v>
      </c>
    </row>
    <row r="14" spans="1:15" x14ac:dyDescent="0.3">
      <c r="A14" s="40"/>
      <c r="B14" s="15" t="str">
        <f>A2</f>
        <v>Vispārceltnieciskie darbi</v>
      </c>
      <c r="C14" s="16"/>
      <c r="D14" s="17"/>
      <c r="E14" s="5"/>
      <c r="F14" s="6"/>
      <c r="G14" s="6"/>
      <c r="H14" s="18"/>
      <c r="I14" s="19"/>
      <c r="J14" s="72"/>
      <c r="K14" s="71"/>
      <c r="L14" s="19"/>
      <c r="M14" s="19"/>
      <c r="N14" s="19"/>
      <c r="O14" s="20"/>
    </row>
    <row r="15" spans="1:15" x14ac:dyDescent="0.3">
      <c r="A15" s="14"/>
      <c r="B15" s="15" t="s">
        <v>108</v>
      </c>
      <c r="C15" s="16"/>
      <c r="D15" s="17"/>
      <c r="E15" s="5"/>
      <c r="F15" s="6"/>
      <c r="G15" s="6"/>
      <c r="H15" s="18"/>
      <c r="I15" s="19"/>
      <c r="J15" s="72"/>
      <c r="K15" s="71"/>
      <c r="L15" s="19"/>
      <c r="M15" s="19"/>
      <c r="N15" s="19"/>
      <c r="O15" s="20"/>
    </row>
    <row r="16" spans="1:15" s="55" customFormat="1" x14ac:dyDescent="0.3">
      <c r="A16" s="49"/>
      <c r="B16" s="56" t="s">
        <v>1</v>
      </c>
      <c r="C16" s="51"/>
      <c r="D16" s="17"/>
      <c r="E16" s="41"/>
      <c r="F16" s="7"/>
      <c r="G16" s="7"/>
      <c r="H16" s="52"/>
      <c r="I16" s="52"/>
      <c r="J16" s="70"/>
      <c r="K16" s="73"/>
      <c r="L16" s="52"/>
      <c r="M16" s="52"/>
      <c r="N16" s="52"/>
      <c r="O16" s="53"/>
    </row>
    <row r="17" spans="1:15" s="55" customFormat="1" x14ac:dyDescent="0.3">
      <c r="A17" s="49" t="s">
        <v>67</v>
      </c>
      <c r="B17" s="21" t="s">
        <v>153</v>
      </c>
      <c r="C17" s="50" t="s">
        <v>110</v>
      </c>
      <c r="D17" s="17">
        <v>1</v>
      </c>
      <c r="E17" s="41"/>
      <c r="F17" s="7"/>
      <c r="G17" s="7">
        <f>ROUND(F17*E17,2)</f>
        <v>0</v>
      </c>
      <c r="H17" s="52"/>
      <c r="I17" s="52"/>
      <c r="J17" s="70">
        <f>I17+H17+G17</f>
        <v>0</v>
      </c>
      <c r="K17" s="73">
        <f>ROUND(D17*E17,2)</f>
        <v>0</v>
      </c>
      <c r="L17" s="52">
        <f>ROUND(G17*D17,2)</f>
        <v>0</v>
      </c>
      <c r="M17" s="52">
        <f>ROUND(H17*D17,2)</f>
        <v>0</v>
      </c>
      <c r="N17" s="52">
        <f>ROUND(I17*D17,2)</f>
        <v>0</v>
      </c>
      <c r="O17" s="53">
        <f>N17+M17+L17</f>
        <v>0</v>
      </c>
    </row>
    <row r="18" spans="1:15" s="55" customFormat="1" ht="28.5" customHeight="1" x14ac:dyDescent="0.3">
      <c r="A18" s="49" t="s">
        <v>68</v>
      </c>
      <c r="B18" s="21" t="s">
        <v>154</v>
      </c>
      <c r="C18" s="50" t="s">
        <v>110</v>
      </c>
      <c r="D18" s="17">
        <v>1</v>
      </c>
      <c r="E18" s="41"/>
      <c r="F18" s="7"/>
      <c r="G18" s="7">
        <f t="shared" ref="G18:G68" si="0">ROUND(F18*E18,2)</f>
        <v>0</v>
      </c>
      <c r="H18" s="52"/>
      <c r="I18" s="52"/>
      <c r="J18" s="70">
        <f t="shared" ref="J18:J21" si="1">I18+H18+G18</f>
        <v>0</v>
      </c>
      <c r="K18" s="73">
        <f t="shared" ref="K18:K67" si="2">ROUND(D18*E18,2)</f>
        <v>0</v>
      </c>
      <c r="L18" s="52">
        <f t="shared" ref="L18:L67" si="3">ROUND(G18*D18,2)</f>
        <v>0</v>
      </c>
      <c r="M18" s="52">
        <f t="shared" ref="M18:M67" si="4">ROUND(H18*D18,2)</f>
        <v>0</v>
      </c>
      <c r="N18" s="52">
        <f t="shared" ref="N18:N67" si="5">ROUND(I18*D18,2)</f>
        <v>0</v>
      </c>
      <c r="O18" s="53">
        <f t="shared" ref="O18:O67" si="6">N18+M18+L18</f>
        <v>0</v>
      </c>
    </row>
    <row r="19" spans="1:15" s="55" customFormat="1" ht="41.4" x14ac:dyDescent="0.3">
      <c r="A19" s="49" t="s">
        <v>69</v>
      </c>
      <c r="B19" s="21" t="s">
        <v>111</v>
      </c>
      <c r="C19" s="50" t="s">
        <v>110</v>
      </c>
      <c r="D19" s="17">
        <v>1</v>
      </c>
      <c r="E19" s="41"/>
      <c r="F19" s="7"/>
      <c r="G19" s="7">
        <f t="shared" si="0"/>
        <v>0</v>
      </c>
      <c r="H19" s="52"/>
      <c r="I19" s="52"/>
      <c r="J19" s="70">
        <f t="shared" si="1"/>
        <v>0</v>
      </c>
      <c r="K19" s="73">
        <f t="shared" si="2"/>
        <v>0</v>
      </c>
      <c r="L19" s="52">
        <f t="shared" si="3"/>
        <v>0</v>
      </c>
      <c r="M19" s="52">
        <f t="shared" si="4"/>
        <v>0</v>
      </c>
      <c r="N19" s="52">
        <f t="shared" si="5"/>
        <v>0</v>
      </c>
      <c r="O19" s="53">
        <f t="shared" si="6"/>
        <v>0</v>
      </c>
    </row>
    <row r="20" spans="1:15" s="55" customFormat="1" ht="41.4" x14ac:dyDescent="0.3">
      <c r="A20" s="49" t="s">
        <v>70</v>
      </c>
      <c r="B20" s="21" t="s">
        <v>155</v>
      </c>
      <c r="C20" s="50" t="s">
        <v>110</v>
      </c>
      <c r="D20" s="17">
        <v>1</v>
      </c>
      <c r="E20" s="41"/>
      <c r="F20" s="7"/>
      <c r="G20" s="7">
        <f t="shared" si="0"/>
        <v>0</v>
      </c>
      <c r="H20" s="52"/>
      <c r="I20" s="52"/>
      <c r="J20" s="70">
        <f t="shared" si="1"/>
        <v>0</v>
      </c>
      <c r="K20" s="73">
        <f t="shared" si="2"/>
        <v>0</v>
      </c>
      <c r="L20" s="52">
        <f t="shared" si="3"/>
        <v>0</v>
      </c>
      <c r="M20" s="52">
        <f t="shared" si="4"/>
        <v>0</v>
      </c>
      <c r="N20" s="52">
        <f t="shared" si="5"/>
        <v>0</v>
      </c>
      <c r="O20" s="53">
        <f t="shared" si="6"/>
        <v>0</v>
      </c>
    </row>
    <row r="21" spans="1:15" s="55" customFormat="1" ht="27.6" x14ac:dyDescent="0.3">
      <c r="A21" s="49" t="s">
        <v>71</v>
      </c>
      <c r="B21" s="21" t="s">
        <v>197</v>
      </c>
      <c r="C21" s="50" t="s">
        <v>110</v>
      </c>
      <c r="D21" s="17">
        <v>1</v>
      </c>
      <c r="E21" s="41"/>
      <c r="F21" s="7"/>
      <c r="G21" s="7">
        <f t="shared" si="0"/>
        <v>0</v>
      </c>
      <c r="H21" s="52"/>
      <c r="I21" s="52"/>
      <c r="J21" s="70">
        <f t="shared" si="1"/>
        <v>0</v>
      </c>
      <c r="K21" s="73">
        <f t="shared" si="2"/>
        <v>0</v>
      </c>
      <c r="L21" s="52">
        <f t="shared" si="3"/>
        <v>0</v>
      </c>
      <c r="M21" s="52">
        <f t="shared" si="4"/>
        <v>0</v>
      </c>
      <c r="N21" s="52">
        <f t="shared" si="5"/>
        <v>0</v>
      </c>
      <c r="O21" s="53">
        <f t="shared" si="6"/>
        <v>0</v>
      </c>
    </row>
    <row r="22" spans="1:15" s="55" customFormat="1" ht="27.6" x14ac:dyDescent="0.3">
      <c r="A22" s="49" t="s">
        <v>182</v>
      </c>
      <c r="B22" s="21" t="s">
        <v>156</v>
      </c>
      <c r="C22" s="51" t="s">
        <v>2</v>
      </c>
      <c r="D22" s="17">
        <v>22</v>
      </c>
      <c r="E22" s="41"/>
      <c r="F22" s="7"/>
      <c r="G22" s="7"/>
      <c r="H22" s="52"/>
      <c r="I22" s="52"/>
      <c r="J22" s="70"/>
      <c r="K22" s="73"/>
      <c r="L22" s="52"/>
      <c r="M22" s="52"/>
      <c r="N22" s="52"/>
      <c r="O22" s="53"/>
    </row>
    <row r="23" spans="1:15" s="55" customFormat="1" ht="27.6" x14ac:dyDescent="0.3">
      <c r="A23" s="49" t="s">
        <v>72</v>
      </c>
      <c r="B23" s="21" t="s">
        <v>157</v>
      </c>
      <c r="C23" s="50" t="s">
        <v>110</v>
      </c>
      <c r="D23" s="17">
        <v>1</v>
      </c>
      <c r="E23" s="41"/>
      <c r="F23" s="7"/>
      <c r="G23" s="7">
        <f t="shared" ref="G23:G24" si="7">ROUND(F23*E23,2)</f>
        <v>0</v>
      </c>
      <c r="H23" s="52"/>
      <c r="I23" s="52"/>
      <c r="J23" s="70">
        <f t="shared" ref="J23" si="8">I23+H23+G23</f>
        <v>0</v>
      </c>
      <c r="K23" s="73">
        <f>ROUND(D23*E23,2)</f>
        <v>0</v>
      </c>
      <c r="L23" s="52">
        <f>ROUND(G23*D23,2)</f>
        <v>0</v>
      </c>
      <c r="M23" s="52">
        <f>ROUND(H23*D23,2)</f>
        <v>0</v>
      </c>
      <c r="N23" s="52">
        <f>ROUND(I23*D23,2)</f>
        <v>0</v>
      </c>
      <c r="O23" s="53">
        <f t="shared" ref="O23" si="9">N23+M23+L23</f>
        <v>0</v>
      </c>
    </row>
    <row r="24" spans="1:15" s="55" customFormat="1" ht="27.6" x14ac:dyDescent="0.3">
      <c r="A24" s="49" t="s">
        <v>73</v>
      </c>
      <c r="B24" s="21" t="s">
        <v>151</v>
      </c>
      <c r="C24" s="50" t="s">
        <v>66</v>
      </c>
      <c r="D24" s="17">
        <v>1</v>
      </c>
      <c r="E24" s="41"/>
      <c r="F24" s="7"/>
      <c r="G24" s="7">
        <f t="shared" si="7"/>
        <v>0</v>
      </c>
      <c r="H24" s="52"/>
      <c r="I24" s="52"/>
      <c r="J24" s="70">
        <f t="shared" ref="J24:J69" si="10">I24+H24+G24</f>
        <v>0</v>
      </c>
      <c r="K24" s="73">
        <f t="shared" si="2"/>
        <v>0</v>
      </c>
      <c r="L24" s="52">
        <f t="shared" si="3"/>
        <v>0</v>
      </c>
      <c r="M24" s="52">
        <f t="shared" si="4"/>
        <v>0</v>
      </c>
      <c r="N24" s="52">
        <f t="shared" si="5"/>
        <v>0</v>
      </c>
      <c r="O24" s="53">
        <f t="shared" si="6"/>
        <v>0</v>
      </c>
    </row>
    <row r="25" spans="1:15" s="54" customFormat="1" x14ac:dyDescent="0.3">
      <c r="A25" s="49"/>
      <c r="B25" s="15" t="s">
        <v>158</v>
      </c>
      <c r="C25" s="51"/>
      <c r="D25" s="17"/>
      <c r="E25" s="41"/>
      <c r="F25" s="7"/>
      <c r="G25" s="7"/>
      <c r="H25" s="52"/>
      <c r="I25" s="52"/>
      <c r="J25" s="70"/>
      <c r="K25" s="73"/>
      <c r="L25" s="52"/>
      <c r="M25" s="52"/>
      <c r="N25" s="52"/>
      <c r="O25" s="53"/>
    </row>
    <row r="26" spans="1:15" s="54" customFormat="1" x14ac:dyDescent="0.3">
      <c r="A26" s="49"/>
      <c r="B26" s="15" t="s">
        <v>11</v>
      </c>
      <c r="C26" s="51"/>
      <c r="D26" s="17"/>
      <c r="E26" s="41"/>
      <c r="F26" s="7"/>
      <c r="G26" s="7"/>
      <c r="H26" s="52"/>
      <c r="I26" s="52"/>
      <c r="J26" s="70"/>
      <c r="K26" s="73"/>
      <c r="L26" s="52"/>
      <c r="M26" s="52"/>
      <c r="N26" s="52"/>
      <c r="O26" s="53"/>
    </row>
    <row r="27" spans="1:15" s="54" customFormat="1" ht="41.4" x14ac:dyDescent="0.3">
      <c r="A27" s="49" t="s">
        <v>74</v>
      </c>
      <c r="B27" s="21" t="s">
        <v>159</v>
      </c>
      <c r="C27" s="51" t="s">
        <v>2</v>
      </c>
      <c r="D27" s="17">
        <v>22</v>
      </c>
      <c r="E27" s="41"/>
      <c r="F27" s="7"/>
      <c r="G27" s="7">
        <f t="shared" si="0"/>
        <v>0</v>
      </c>
      <c r="H27" s="52"/>
      <c r="I27" s="52"/>
      <c r="J27" s="70">
        <f t="shared" si="10"/>
        <v>0</v>
      </c>
      <c r="K27" s="73">
        <f t="shared" si="2"/>
        <v>0</v>
      </c>
      <c r="L27" s="52">
        <f t="shared" si="3"/>
        <v>0</v>
      </c>
      <c r="M27" s="52">
        <f t="shared" si="4"/>
        <v>0</v>
      </c>
      <c r="N27" s="52">
        <f t="shared" si="5"/>
        <v>0</v>
      </c>
      <c r="O27" s="53">
        <f t="shared" si="6"/>
        <v>0</v>
      </c>
    </row>
    <row r="28" spans="1:15" s="54" customFormat="1" ht="69" x14ac:dyDescent="0.3">
      <c r="A28" s="49" t="s">
        <v>75</v>
      </c>
      <c r="B28" s="21" t="s">
        <v>160</v>
      </c>
      <c r="C28" s="51" t="s">
        <v>2</v>
      </c>
      <c r="D28" s="17">
        <v>22</v>
      </c>
      <c r="E28" s="41"/>
      <c r="F28" s="7"/>
      <c r="G28" s="7">
        <f t="shared" si="0"/>
        <v>0</v>
      </c>
      <c r="H28" s="52"/>
      <c r="I28" s="52"/>
      <c r="J28" s="70">
        <f t="shared" si="10"/>
        <v>0</v>
      </c>
      <c r="K28" s="73">
        <f t="shared" si="2"/>
        <v>0</v>
      </c>
      <c r="L28" s="52">
        <f t="shared" si="3"/>
        <v>0</v>
      </c>
      <c r="M28" s="52">
        <f t="shared" si="4"/>
        <v>0</v>
      </c>
      <c r="N28" s="52">
        <f t="shared" si="5"/>
        <v>0</v>
      </c>
      <c r="O28" s="53">
        <f t="shared" si="6"/>
        <v>0</v>
      </c>
    </row>
    <row r="29" spans="1:15" s="54" customFormat="1" ht="55.2" x14ac:dyDescent="0.3">
      <c r="A29" s="49" t="s">
        <v>76</v>
      </c>
      <c r="B29" s="21" t="s">
        <v>161</v>
      </c>
      <c r="C29" s="51" t="s">
        <v>2</v>
      </c>
      <c r="D29" s="17">
        <v>22</v>
      </c>
      <c r="E29" s="41"/>
      <c r="F29" s="7"/>
      <c r="G29" s="7">
        <f t="shared" ref="G29" si="11">ROUND(F29*E29,2)</f>
        <v>0</v>
      </c>
      <c r="H29" s="52"/>
      <c r="I29" s="52"/>
      <c r="J29" s="70">
        <f t="shared" si="10"/>
        <v>0</v>
      </c>
      <c r="K29" s="73">
        <f t="shared" si="2"/>
        <v>0</v>
      </c>
      <c r="L29" s="52">
        <f t="shared" si="3"/>
        <v>0</v>
      </c>
      <c r="M29" s="52">
        <f t="shared" si="4"/>
        <v>0</v>
      </c>
      <c r="N29" s="52">
        <f t="shared" si="5"/>
        <v>0</v>
      </c>
      <c r="O29" s="53">
        <f t="shared" si="6"/>
        <v>0</v>
      </c>
    </row>
    <row r="30" spans="1:15" s="54" customFormat="1" ht="41.4" x14ac:dyDescent="0.3">
      <c r="A30" s="49" t="s">
        <v>77</v>
      </c>
      <c r="B30" s="21" t="s">
        <v>162</v>
      </c>
      <c r="C30" s="51" t="s">
        <v>2</v>
      </c>
      <c r="D30" s="17">
        <v>22</v>
      </c>
      <c r="E30" s="41"/>
      <c r="F30" s="7"/>
      <c r="G30" s="7"/>
      <c r="H30" s="52"/>
      <c r="I30" s="52"/>
      <c r="J30" s="70">
        <f t="shared" si="10"/>
        <v>0</v>
      </c>
      <c r="K30" s="73">
        <f t="shared" si="2"/>
        <v>0</v>
      </c>
      <c r="L30" s="52">
        <f t="shared" si="3"/>
        <v>0</v>
      </c>
      <c r="M30" s="52">
        <f t="shared" si="4"/>
        <v>0</v>
      </c>
      <c r="N30" s="52">
        <f t="shared" si="5"/>
        <v>0</v>
      </c>
      <c r="O30" s="53">
        <f t="shared" si="6"/>
        <v>0</v>
      </c>
    </row>
    <row r="31" spans="1:15" s="54" customFormat="1" x14ac:dyDescent="0.3">
      <c r="A31" s="49"/>
      <c r="B31" s="15" t="s">
        <v>119</v>
      </c>
      <c r="C31" s="51"/>
      <c r="D31" s="17"/>
      <c r="E31" s="41"/>
      <c r="F31" s="7"/>
      <c r="G31" s="7"/>
      <c r="H31" s="52"/>
      <c r="I31" s="52"/>
      <c r="J31" s="70"/>
      <c r="K31" s="73"/>
      <c r="L31" s="52"/>
      <c r="M31" s="52"/>
      <c r="N31" s="52"/>
      <c r="O31" s="53"/>
    </row>
    <row r="32" spans="1:15" s="54" customFormat="1" ht="55.2" x14ac:dyDescent="0.3">
      <c r="A32" s="49" t="s">
        <v>81</v>
      </c>
      <c r="B32" s="21" t="s">
        <v>163</v>
      </c>
      <c r="C32" s="51" t="s">
        <v>110</v>
      </c>
      <c r="D32" s="17">
        <v>1</v>
      </c>
      <c r="E32" s="41"/>
      <c r="F32" s="7"/>
      <c r="G32" s="7">
        <f t="shared" ref="G32" si="12">ROUND(F32*E32,2)</f>
        <v>0</v>
      </c>
      <c r="H32" s="52"/>
      <c r="I32" s="52"/>
      <c r="J32" s="70">
        <f t="shared" si="10"/>
        <v>0</v>
      </c>
      <c r="K32" s="73">
        <f t="shared" si="2"/>
        <v>0</v>
      </c>
      <c r="L32" s="52">
        <f t="shared" si="3"/>
        <v>0</v>
      </c>
      <c r="M32" s="52">
        <f t="shared" si="4"/>
        <v>0</v>
      </c>
      <c r="N32" s="52">
        <f t="shared" si="5"/>
        <v>0</v>
      </c>
      <c r="O32" s="53">
        <f t="shared" si="6"/>
        <v>0</v>
      </c>
    </row>
    <row r="33" spans="1:15" x14ac:dyDescent="0.3">
      <c r="A33" s="40"/>
      <c r="B33" s="58" t="s">
        <v>4</v>
      </c>
      <c r="C33" s="16"/>
      <c r="D33" s="17"/>
      <c r="E33" s="5"/>
      <c r="F33" s="7"/>
      <c r="G33" s="7"/>
      <c r="H33" s="52"/>
      <c r="I33" s="52"/>
      <c r="J33" s="70"/>
      <c r="K33" s="73"/>
      <c r="L33" s="52"/>
      <c r="M33" s="52"/>
      <c r="N33" s="52"/>
      <c r="O33" s="53"/>
    </row>
    <row r="34" spans="1:15" ht="41.4" x14ac:dyDescent="0.3">
      <c r="A34" s="14" t="s">
        <v>82</v>
      </c>
      <c r="B34" s="21" t="s">
        <v>164</v>
      </c>
      <c r="C34" s="17" t="s">
        <v>2</v>
      </c>
      <c r="D34" s="17">
        <v>65</v>
      </c>
      <c r="E34" s="5"/>
      <c r="F34" s="7"/>
      <c r="G34" s="7">
        <f t="shared" si="0"/>
        <v>0</v>
      </c>
      <c r="H34" s="52"/>
      <c r="I34" s="52"/>
      <c r="J34" s="70">
        <f t="shared" si="10"/>
        <v>0</v>
      </c>
      <c r="K34" s="73">
        <f t="shared" si="2"/>
        <v>0</v>
      </c>
      <c r="L34" s="52">
        <f t="shared" si="3"/>
        <v>0</v>
      </c>
      <c r="M34" s="52">
        <f t="shared" si="4"/>
        <v>0</v>
      </c>
      <c r="N34" s="52">
        <f t="shared" si="5"/>
        <v>0</v>
      </c>
      <c r="O34" s="53">
        <f t="shared" si="6"/>
        <v>0</v>
      </c>
    </row>
    <row r="35" spans="1:15" ht="27.6" x14ac:dyDescent="0.3">
      <c r="A35" s="14" t="s">
        <v>78</v>
      </c>
      <c r="B35" s="21" t="s">
        <v>165</v>
      </c>
      <c r="C35" s="17" t="s">
        <v>2</v>
      </c>
      <c r="D35" s="17">
        <v>65</v>
      </c>
      <c r="E35" s="5"/>
      <c r="F35" s="7"/>
      <c r="G35" s="7">
        <f t="shared" si="0"/>
        <v>0</v>
      </c>
      <c r="H35" s="52"/>
      <c r="I35" s="52"/>
      <c r="J35" s="70">
        <f t="shared" si="10"/>
        <v>0</v>
      </c>
      <c r="K35" s="73">
        <f t="shared" si="2"/>
        <v>0</v>
      </c>
      <c r="L35" s="52">
        <f t="shared" si="3"/>
        <v>0</v>
      </c>
      <c r="M35" s="52">
        <f t="shared" si="4"/>
        <v>0</v>
      </c>
      <c r="N35" s="52">
        <f t="shared" si="5"/>
        <v>0</v>
      </c>
      <c r="O35" s="53">
        <f t="shared" si="6"/>
        <v>0</v>
      </c>
    </row>
    <row r="36" spans="1:15" ht="27.6" x14ac:dyDescent="0.3">
      <c r="A36" s="14" t="s">
        <v>83</v>
      </c>
      <c r="B36" s="21" t="s">
        <v>166</v>
      </c>
      <c r="C36" s="17" t="s">
        <v>2</v>
      </c>
      <c r="D36" s="17">
        <v>65</v>
      </c>
      <c r="E36" s="5"/>
      <c r="F36" s="7"/>
      <c r="G36" s="7">
        <f t="shared" si="0"/>
        <v>0</v>
      </c>
      <c r="H36" s="52"/>
      <c r="I36" s="52"/>
      <c r="J36" s="70">
        <f t="shared" si="10"/>
        <v>0</v>
      </c>
      <c r="K36" s="73">
        <f t="shared" si="2"/>
        <v>0</v>
      </c>
      <c r="L36" s="52">
        <f t="shared" si="3"/>
        <v>0</v>
      </c>
      <c r="M36" s="52">
        <f t="shared" si="4"/>
        <v>0</v>
      </c>
      <c r="N36" s="52">
        <f t="shared" si="5"/>
        <v>0</v>
      </c>
      <c r="O36" s="53">
        <f t="shared" si="6"/>
        <v>0</v>
      </c>
    </row>
    <row r="37" spans="1:15" ht="67.5" customHeight="1" x14ac:dyDescent="0.3">
      <c r="A37" s="14" t="s">
        <v>84</v>
      </c>
      <c r="B37" s="21" t="s">
        <v>167</v>
      </c>
      <c r="C37" s="17" t="s">
        <v>2</v>
      </c>
      <c r="D37" s="17">
        <v>65</v>
      </c>
      <c r="E37" s="5"/>
      <c r="F37" s="7"/>
      <c r="G37" s="7">
        <f t="shared" si="0"/>
        <v>0</v>
      </c>
      <c r="H37" s="52"/>
      <c r="I37" s="52"/>
      <c r="J37" s="70">
        <f t="shared" si="10"/>
        <v>0</v>
      </c>
      <c r="K37" s="73">
        <f t="shared" si="2"/>
        <v>0</v>
      </c>
      <c r="L37" s="52">
        <f t="shared" si="3"/>
        <v>0</v>
      </c>
      <c r="M37" s="52">
        <f t="shared" si="4"/>
        <v>0</v>
      </c>
      <c r="N37" s="52">
        <f t="shared" si="5"/>
        <v>0</v>
      </c>
      <c r="O37" s="53">
        <f t="shared" si="6"/>
        <v>0</v>
      </c>
    </row>
    <row r="38" spans="1:15" ht="40.5" customHeight="1" x14ac:dyDescent="0.3">
      <c r="A38" s="14" t="s">
        <v>79</v>
      </c>
      <c r="B38" s="21" t="s">
        <v>168</v>
      </c>
      <c r="C38" s="17" t="s">
        <v>2</v>
      </c>
      <c r="D38" s="17">
        <v>65</v>
      </c>
      <c r="E38" s="5"/>
      <c r="F38" s="7"/>
      <c r="G38" s="7">
        <f t="shared" si="0"/>
        <v>0</v>
      </c>
      <c r="H38" s="52"/>
      <c r="I38" s="52"/>
      <c r="J38" s="70">
        <f t="shared" si="10"/>
        <v>0</v>
      </c>
      <c r="K38" s="73">
        <f t="shared" si="2"/>
        <v>0</v>
      </c>
      <c r="L38" s="52">
        <f t="shared" si="3"/>
        <v>0</v>
      </c>
      <c r="M38" s="52">
        <f t="shared" si="4"/>
        <v>0</v>
      </c>
      <c r="N38" s="52">
        <f t="shared" si="5"/>
        <v>0</v>
      </c>
      <c r="O38" s="53">
        <f t="shared" si="6"/>
        <v>0</v>
      </c>
    </row>
    <row r="39" spans="1:15" ht="40.5" customHeight="1" x14ac:dyDescent="0.3">
      <c r="A39" s="14" t="s">
        <v>85</v>
      </c>
      <c r="B39" s="21" t="s">
        <v>169</v>
      </c>
      <c r="C39" s="17" t="s">
        <v>2</v>
      </c>
      <c r="D39" s="17">
        <v>65</v>
      </c>
      <c r="E39" s="5"/>
      <c r="F39" s="7"/>
      <c r="G39" s="7">
        <f t="shared" ref="G39:G43" si="13">ROUND(F39*E39,2)</f>
        <v>0</v>
      </c>
      <c r="H39" s="52"/>
      <c r="I39" s="52"/>
      <c r="J39" s="70">
        <f t="shared" si="10"/>
        <v>0</v>
      </c>
      <c r="K39" s="73">
        <f t="shared" si="2"/>
        <v>0</v>
      </c>
      <c r="L39" s="52">
        <f t="shared" si="3"/>
        <v>0</v>
      </c>
      <c r="M39" s="52">
        <f t="shared" si="4"/>
        <v>0</v>
      </c>
      <c r="N39" s="52">
        <f t="shared" si="5"/>
        <v>0</v>
      </c>
      <c r="O39" s="53">
        <f t="shared" si="6"/>
        <v>0</v>
      </c>
    </row>
    <row r="40" spans="1:15" ht="15" customHeight="1" x14ac:dyDescent="0.3">
      <c r="A40" s="90"/>
      <c r="B40" s="15" t="s">
        <v>3</v>
      </c>
      <c r="C40" s="57"/>
      <c r="D40" s="57"/>
      <c r="E40" s="87"/>
      <c r="F40" s="88"/>
      <c r="G40" s="88"/>
      <c r="H40" s="89"/>
      <c r="I40" s="89"/>
      <c r="J40" s="70"/>
      <c r="K40" s="73"/>
      <c r="L40" s="52"/>
      <c r="M40" s="52"/>
      <c r="N40" s="52"/>
      <c r="O40" s="53"/>
    </row>
    <row r="41" spans="1:15" ht="40.5" customHeight="1" x14ac:dyDescent="0.3">
      <c r="A41" s="14" t="s">
        <v>86</v>
      </c>
      <c r="B41" s="21" t="s">
        <v>170</v>
      </c>
      <c r="C41" s="17" t="s">
        <v>2</v>
      </c>
      <c r="D41" s="17">
        <v>22</v>
      </c>
      <c r="E41" s="5"/>
      <c r="F41" s="7"/>
      <c r="G41" s="7">
        <f t="shared" si="13"/>
        <v>0</v>
      </c>
      <c r="H41" s="52"/>
      <c r="I41" s="52"/>
      <c r="J41" s="70">
        <f t="shared" si="10"/>
        <v>0</v>
      </c>
      <c r="K41" s="73">
        <f t="shared" si="2"/>
        <v>0</v>
      </c>
      <c r="L41" s="52">
        <f t="shared" si="3"/>
        <v>0</v>
      </c>
      <c r="M41" s="52">
        <f t="shared" si="4"/>
        <v>0</v>
      </c>
      <c r="N41" s="52">
        <f t="shared" si="5"/>
        <v>0</v>
      </c>
      <c r="O41" s="53">
        <f t="shared" si="6"/>
        <v>0</v>
      </c>
    </row>
    <row r="42" spans="1:15" ht="40.5" customHeight="1" x14ac:dyDescent="0.3">
      <c r="A42" s="14" t="s">
        <v>87</v>
      </c>
      <c r="B42" s="113" t="s">
        <v>139</v>
      </c>
      <c r="C42" s="17" t="s">
        <v>2</v>
      </c>
      <c r="D42" s="17">
        <v>22</v>
      </c>
      <c r="E42" s="5"/>
      <c r="F42" s="7"/>
      <c r="G42" s="7">
        <f t="shared" si="13"/>
        <v>0</v>
      </c>
      <c r="H42" s="52"/>
      <c r="I42" s="52"/>
      <c r="J42" s="70">
        <f t="shared" si="10"/>
        <v>0</v>
      </c>
      <c r="K42" s="73">
        <f t="shared" si="2"/>
        <v>0</v>
      </c>
      <c r="L42" s="52">
        <f t="shared" si="3"/>
        <v>0</v>
      </c>
      <c r="M42" s="52">
        <f t="shared" si="4"/>
        <v>0</v>
      </c>
      <c r="N42" s="52">
        <f t="shared" si="5"/>
        <v>0</v>
      </c>
      <c r="O42" s="53">
        <f t="shared" si="6"/>
        <v>0</v>
      </c>
    </row>
    <row r="43" spans="1:15" ht="59.4" customHeight="1" x14ac:dyDescent="0.3">
      <c r="A43" s="14" t="s">
        <v>88</v>
      </c>
      <c r="B43" s="113" t="s">
        <v>140</v>
      </c>
      <c r="C43" s="17" t="s">
        <v>2</v>
      </c>
      <c r="D43" s="17">
        <v>22</v>
      </c>
      <c r="E43" s="5"/>
      <c r="F43" s="7"/>
      <c r="G43" s="7">
        <f t="shared" si="13"/>
        <v>0</v>
      </c>
      <c r="H43" s="52"/>
      <c r="I43" s="52"/>
      <c r="J43" s="70">
        <f t="shared" si="10"/>
        <v>0</v>
      </c>
      <c r="K43" s="73">
        <f t="shared" si="2"/>
        <v>0</v>
      </c>
      <c r="L43" s="52">
        <f t="shared" si="3"/>
        <v>0</v>
      </c>
      <c r="M43" s="52">
        <f t="shared" si="4"/>
        <v>0</v>
      </c>
      <c r="N43" s="52">
        <f t="shared" si="5"/>
        <v>0</v>
      </c>
      <c r="O43" s="53">
        <f t="shared" si="6"/>
        <v>0</v>
      </c>
    </row>
    <row r="44" spans="1:15" x14ac:dyDescent="0.3">
      <c r="A44" s="14"/>
      <c r="B44" s="15" t="s">
        <v>203</v>
      </c>
      <c r="C44" s="57"/>
      <c r="D44" s="57"/>
      <c r="E44" s="87"/>
      <c r="F44" s="88"/>
      <c r="G44" s="88"/>
      <c r="H44" s="89"/>
      <c r="I44" s="89"/>
      <c r="J44" s="70"/>
      <c r="K44" s="73"/>
      <c r="L44" s="52"/>
      <c r="M44" s="52"/>
      <c r="N44" s="52"/>
      <c r="O44" s="53"/>
    </row>
    <row r="45" spans="1:15" x14ac:dyDescent="0.3">
      <c r="A45" s="14"/>
      <c r="B45" s="97" t="s">
        <v>113</v>
      </c>
      <c r="C45" s="57"/>
      <c r="D45" s="57"/>
      <c r="E45" s="87"/>
      <c r="F45" s="88"/>
      <c r="G45" s="88"/>
      <c r="H45" s="89"/>
      <c r="I45" s="89"/>
      <c r="J45" s="70"/>
      <c r="K45" s="73"/>
      <c r="L45" s="52"/>
      <c r="M45" s="52"/>
      <c r="N45" s="52"/>
      <c r="O45" s="53"/>
    </row>
    <row r="46" spans="1:15" ht="55.2" x14ac:dyDescent="0.3">
      <c r="A46" s="14" t="s">
        <v>80</v>
      </c>
      <c r="B46" s="98" t="s">
        <v>171</v>
      </c>
      <c r="C46" s="59" t="s">
        <v>10</v>
      </c>
      <c r="D46" s="60">
        <v>1</v>
      </c>
      <c r="E46" s="87"/>
      <c r="F46" s="88"/>
      <c r="G46" s="88">
        <f t="shared" si="0"/>
        <v>0</v>
      </c>
      <c r="H46" s="89"/>
      <c r="I46" s="89"/>
      <c r="J46" s="70">
        <f t="shared" si="10"/>
        <v>0</v>
      </c>
      <c r="K46" s="73">
        <f t="shared" si="2"/>
        <v>0</v>
      </c>
      <c r="L46" s="52">
        <f t="shared" si="3"/>
        <v>0</v>
      </c>
      <c r="M46" s="52">
        <f t="shared" si="4"/>
        <v>0</v>
      </c>
      <c r="N46" s="52">
        <f t="shared" si="5"/>
        <v>0</v>
      </c>
      <c r="O46" s="53">
        <f t="shared" si="6"/>
        <v>0</v>
      </c>
    </row>
    <row r="47" spans="1:15" ht="69" x14ac:dyDescent="0.3">
      <c r="A47" s="14" t="s">
        <v>89</v>
      </c>
      <c r="B47" s="98" t="s">
        <v>172</v>
      </c>
      <c r="C47" s="59" t="s">
        <v>110</v>
      </c>
      <c r="D47" s="60">
        <v>1</v>
      </c>
      <c r="E47" s="91"/>
      <c r="F47" s="92"/>
      <c r="G47" s="88">
        <f t="shared" si="0"/>
        <v>0</v>
      </c>
      <c r="H47" s="93"/>
      <c r="I47" s="93"/>
      <c r="J47" s="70">
        <f t="shared" si="10"/>
        <v>0</v>
      </c>
      <c r="K47" s="73">
        <f t="shared" si="2"/>
        <v>0</v>
      </c>
      <c r="L47" s="52">
        <f t="shared" si="3"/>
        <v>0</v>
      </c>
      <c r="M47" s="52">
        <f t="shared" si="4"/>
        <v>0</v>
      </c>
      <c r="N47" s="52">
        <f t="shared" si="5"/>
        <v>0</v>
      </c>
      <c r="O47" s="53">
        <f t="shared" si="6"/>
        <v>0</v>
      </c>
    </row>
    <row r="48" spans="1:15" x14ac:dyDescent="0.3">
      <c r="A48" s="14" t="s">
        <v>90</v>
      </c>
      <c r="B48" s="98" t="s">
        <v>146</v>
      </c>
      <c r="C48" s="59" t="s">
        <v>66</v>
      </c>
      <c r="D48" s="60">
        <v>6</v>
      </c>
      <c r="E48" s="91"/>
      <c r="F48" s="92"/>
      <c r="G48" s="88">
        <f t="shared" si="0"/>
        <v>0</v>
      </c>
      <c r="H48" s="93"/>
      <c r="I48" s="93"/>
      <c r="J48" s="70">
        <f t="shared" si="10"/>
        <v>0</v>
      </c>
      <c r="K48" s="73">
        <f t="shared" si="2"/>
        <v>0</v>
      </c>
      <c r="L48" s="52">
        <f t="shared" si="3"/>
        <v>0</v>
      </c>
      <c r="M48" s="52">
        <f t="shared" si="4"/>
        <v>0</v>
      </c>
      <c r="N48" s="52">
        <f t="shared" si="5"/>
        <v>0</v>
      </c>
      <c r="O48" s="53">
        <f t="shared" si="6"/>
        <v>0</v>
      </c>
    </row>
    <row r="49" spans="1:15" x14ac:dyDescent="0.3">
      <c r="A49" s="14" t="s">
        <v>91</v>
      </c>
      <c r="B49" s="98" t="s">
        <v>147</v>
      </c>
      <c r="C49" s="59" t="s">
        <v>66</v>
      </c>
      <c r="D49" s="60">
        <v>1</v>
      </c>
      <c r="E49" s="91"/>
      <c r="F49" s="92"/>
      <c r="G49" s="88">
        <f t="shared" si="0"/>
        <v>0</v>
      </c>
      <c r="H49" s="93"/>
      <c r="I49" s="93"/>
      <c r="J49" s="70">
        <f t="shared" si="10"/>
        <v>0</v>
      </c>
      <c r="K49" s="73">
        <f t="shared" si="2"/>
        <v>0</v>
      </c>
      <c r="L49" s="52">
        <f t="shared" si="3"/>
        <v>0</v>
      </c>
      <c r="M49" s="52">
        <f t="shared" si="4"/>
        <v>0</v>
      </c>
      <c r="N49" s="52">
        <f t="shared" si="5"/>
        <v>0</v>
      </c>
      <c r="O49" s="53">
        <f t="shared" si="6"/>
        <v>0</v>
      </c>
    </row>
    <row r="50" spans="1:15" x14ac:dyDescent="0.3">
      <c r="A50" s="14" t="s">
        <v>92</v>
      </c>
      <c r="B50" s="98" t="s">
        <v>114</v>
      </c>
      <c r="C50" s="59" t="s">
        <v>110</v>
      </c>
      <c r="D50" s="60">
        <v>1</v>
      </c>
      <c r="E50" s="91"/>
      <c r="F50" s="92"/>
      <c r="G50" s="88">
        <f t="shared" si="0"/>
        <v>0</v>
      </c>
      <c r="H50" s="93"/>
      <c r="I50" s="93"/>
      <c r="J50" s="70">
        <f t="shared" si="10"/>
        <v>0</v>
      </c>
      <c r="K50" s="73">
        <f t="shared" si="2"/>
        <v>0</v>
      </c>
      <c r="L50" s="52">
        <f t="shared" si="3"/>
        <v>0</v>
      </c>
      <c r="M50" s="52">
        <f t="shared" si="4"/>
        <v>0</v>
      </c>
      <c r="N50" s="52">
        <f t="shared" si="5"/>
        <v>0</v>
      </c>
      <c r="O50" s="53">
        <f t="shared" si="6"/>
        <v>0</v>
      </c>
    </row>
    <row r="51" spans="1:15" x14ac:dyDescent="0.3">
      <c r="A51" s="14" t="s">
        <v>93</v>
      </c>
      <c r="B51" s="99" t="s">
        <v>149</v>
      </c>
      <c r="C51" s="59" t="s">
        <v>66</v>
      </c>
      <c r="D51" s="60">
        <v>1</v>
      </c>
      <c r="E51" s="91"/>
      <c r="F51" s="92"/>
      <c r="G51" s="88">
        <f t="shared" si="0"/>
        <v>0</v>
      </c>
      <c r="H51" s="93"/>
      <c r="I51" s="93"/>
      <c r="J51" s="70">
        <f t="shared" si="10"/>
        <v>0</v>
      </c>
      <c r="K51" s="73">
        <f t="shared" si="2"/>
        <v>0</v>
      </c>
      <c r="L51" s="52">
        <f t="shared" si="3"/>
        <v>0</v>
      </c>
      <c r="M51" s="52">
        <f t="shared" si="4"/>
        <v>0</v>
      </c>
      <c r="N51" s="52">
        <f t="shared" si="5"/>
        <v>0</v>
      </c>
      <c r="O51" s="53">
        <f t="shared" si="6"/>
        <v>0</v>
      </c>
    </row>
    <row r="52" spans="1:15" x14ac:dyDescent="0.3">
      <c r="A52" s="14" t="s">
        <v>94</v>
      </c>
      <c r="B52" s="98" t="s">
        <v>148</v>
      </c>
      <c r="C52" s="59" t="s">
        <v>10</v>
      </c>
      <c r="D52" s="60">
        <v>4</v>
      </c>
      <c r="E52" s="63"/>
      <c r="F52" s="64"/>
      <c r="G52" s="88">
        <f t="shared" si="0"/>
        <v>0</v>
      </c>
      <c r="H52" s="74"/>
      <c r="I52" s="74"/>
      <c r="J52" s="70">
        <f t="shared" si="10"/>
        <v>0</v>
      </c>
      <c r="K52" s="73">
        <f t="shared" si="2"/>
        <v>0</v>
      </c>
      <c r="L52" s="52">
        <f t="shared" si="3"/>
        <v>0</v>
      </c>
      <c r="M52" s="52">
        <f t="shared" si="4"/>
        <v>0</v>
      </c>
      <c r="N52" s="52">
        <f t="shared" si="5"/>
        <v>0</v>
      </c>
      <c r="O52" s="53">
        <f t="shared" si="6"/>
        <v>0</v>
      </c>
    </row>
    <row r="53" spans="1:15" x14ac:dyDescent="0.3">
      <c r="A53" s="14"/>
      <c r="B53" s="100" t="s">
        <v>117</v>
      </c>
      <c r="C53" s="59"/>
      <c r="D53" s="60"/>
      <c r="E53" s="63"/>
      <c r="F53" s="64"/>
      <c r="G53" s="64"/>
      <c r="H53" s="74"/>
      <c r="I53" s="74"/>
      <c r="J53" s="70"/>
      <c r="K53" s="73"/>
      <c r="L53" s="52"/>
      <c r="M53" s="52"/>
      <c r="N53" s="52"/>
      <c r="O53" s="53"/>
    </row>
    <row r="54" spans="1:15" ht="41.4" x14ac:dyDescent="0.3">
      <c r="A54" s="14" t="s">
        <v>95</v>
      </c>
      <c r="B54" s="21" t="s">
        <v>173</v>
      </c>
      <c r="C54" s="59" t="s">
        <v>110</v>
      </c>
      <c r="D54" s="60">
        <v>1</v>
      </c>
      <c r="E54" s="63"/>
      <c r="F54" s="64"/>
      <c r="G54" s="88">
        <f t="shared" si="0"/>
        <v>0</v>
      </c>
      <c r="H54" s="74"/>
      <c r="I54" s="74"/>
      <c r="J54" s="70">
        <f t="shared" si="10"/>
        <v>0</v>
      </c>
      <c r="K54" s="73">
        <f t="shared" si="2"/>
        <v>0</v>
      </c>
      <c r="L54" s="52">
        <f t="shared" si="3"/>
        <v>0</v>
      </c>
      <c r="M54" s="52">
        <f t="shared" si="4"/>
        <v>0</v>
      </c>
      <c r="N54" s="52">
        <f t="shared" si="5"/>
        <v>0</v>
      </c>
      <c r="O54" s="53">
        <f t="shared" si="6"/>
        <v>0</v>
      </c>
    </row>
    <row r="55" spans="1:15" ht="55.2" x14ac:dyDescent="0.3">
      <c r="A55" s="14" t="s">
        <v>96</v>
      </c>
      <c r="B55" s="21" t="s">
        <v>115</v>
      </c>
      <c r="C55" s="59" t="s">
        <v>10</v>
      </c>
      <c r="D55" s="60">
        <v>2</v>
      </c>
      <c r="E55" s="63"/>
      <c r="F55" s="64"/>
      <c r="G55" s="88">
        <f t="shared" si="0"/>
        <v>0</v>
      </c>
      <c r="H55" s="74"/>
      <c r="I55" s="74"/>
      <c r="J55" s="70">
        <f t="shared" si="10"/>
        <v>0</v>
      </c>
      <c r="K55" s="73">
        <f t="shared" si="2"/>
        <v>0</v>
      </c>
      <c r="L55" s="52">
        <f t="shared" si="3"/>
        <v>0</v>
      </c>
      <c r="M55" s="52">
        <f t="shared" si="4"/>
        <v>0</v>
      </c>
      <c r="N55" s="52">
        <f t="shared" si="5"/>
        <v>0</v>
      </c>
      <c r="O55" s="53">
        <f t="shared" si="6"/>
        <v>0</v>
      </c>
    </row>
    <row r="56" spans="1:15" x14ac:dyDescent="0.3">
      <c r="A56" s="14" t="s">
        <v>97</v>
      </c>
      <c r="B56" s="21" t="s">
        <v>116</v>
      </c>
      <c r="C56" s="59" t="s">
        <v>10</v>
      </c>
      <c r="D56" s="60">
        <v>2</v>
      </c>
      <c r="E56" s="63"/>
      <c r="F56" s="64"/>
      <c r="G56" s="88">
        <f t="shared" si="0"/>
        <v>0</v>
      </c>
      <c r="H56" s="74"/>
      <c r="I56" s="74"/>
      <c r="J56" s="70">
        <f t="shared" si="10"/>
        <v>0</v>
      </c>
      <c r="K56" s="73">
        <f t="shared" si="2"/>
        <v>0</v>
      </c>
      <c r="L56" s="52">
        <f t="shared" si="3"/>
        <v>0</v>
      </c>
      <c r="M56" s="52">
        <f t="shared" si="4"/>
        <v>0</v>
      </c>
      <c r="N56" s="52">
        <f t="shared" si="5"/>
        <v>0</v>
      </c>
      <c r="O56" s="53">
        <f t="shared" si="6"/>
        <v>0</v>
      </c>
    </row>
    <row r="57" spans="1:15" ht="27.6" x14ac:dyDescent="0.3">
      <c r="A57" s="14" t="s">
        <v>98</v>
      </c>
      <c r="B57" s="21" t="s">
        <v>174</v>
      </c>
      <c r="C57" s="59" t="s">
        <v>110</v>
      </c>
      <c r="D57" s="60">
        <v>1</v>
      </c>
      <c r="E57" s="63"/>
      <c r="F57" s="64"/>
      <c r="G57" s="88">
        <f t="shared" si="0"/>
        <v>0</v>
      </c>
      <c r="H57" s="74"/>
      <c r="I57" s="74"/>
      <c r="J57" s="70">
        <f t="shared" si="10"/>
        <v>0</v>
      </c>
      <c r="K57" s="73">
        <f t="shared" si="2"/>
        <v>0</v>
      </c>
      <c r="L57" s="52">
        <f t="shared" si="3"/>
        <v>0</v>
      </c>
      <c r="M57" s="52">
        <f t="shared" si="4"/>
        <v>0</v>
      </c>
      <c r="N57" s="52">
        <f t="shared" si="5"/>
        <v>0</v>
      </c>
      <c r="O57" s="53">
        <f t="shared" si="6"/>
        <v>0</v>
      </c>
    </row>
    <row r="58" spans="1:15" x14ac:dyDescent="0.3">
      <c r="A58" s="61"/>
      <c r="B58" s="101" t="s">
        <v>118</v>
      </c>
      <c r="C58" s="62"/>
      <c r="D58" s="62"/>
      <c r="E58" s="63"/>
      <c r="F58" s="64"/>
      <c r="G58" s="64"/>
      <c r="H58" s="74"/>
      <c r="I58" s="74"/>
      <c r="J58" s="70"/>
      <c r="K58" s="73"/>
      <c r="L58" s="52"/>
      <c r="M58" s="52"/>
      <c r="N58" s="52"/>
      <c r="O58" s="53"/>
    </row>
    <row r="59" spans="1:15" ht="41.4" x14ac:dyDescent="0.3">
      <c r="A59" s="61" t="s">
        <v>99</v>
      </c>
      <c r="B59" s="102" t="s">
        <v>175</v>
      </c>
      <c r="C59" s="59" t="s">
        <v>110</v>
      </c>
      <c r="D59" s="60">
        <v>1</v>
      </c>
      <c r="E59" s="63"/>
      <c r="F59" s="64"/>
      <c r="G59" s="88">
        <f t="shared" si="0"/>
        <v>0</v>
      </c>
      <c r="H59" s="74"/>
      <c r="I59" s="74"/>
      <c r="J59" s="70">
        <f t="shared" si="10"/>
        <v>0</v>
      </c>
      <c r="K59" s="73">
        <f t="shared" si="2"/>
        <v>0</v>
      </c>
      <c r="L59" s="52">
        <f t="shared" si="3"/>
        <v>0</v>
      </c>
      <c r="M59" s="52">
        <f t="shared" si="4"/>
        <v>0</v>
      </c>
      <c r="N59" s="52">
        <f t="shared" si="5"/>
        <v>0</v>
      </c>
      <c r="O59" s="53">
        <f t="shared" si="6"/>
        <v>0</v>
      </c>
    </row>
    <row r="60" spans="1:15" ht="55.2" x14ac:dyDescent="0.3">
      <c r="A60" s="61" t="s">
        <v>100</v>
      </c>
      <c r="B60" s="102" t="s">
        <v>176</v>
      </c>
      <c r="C60" s="59" t="s">
        <v>110</v>
      </c>
      <c r="D60" s="62">
        <v>1</v>
      </c>
      <c r="E60" s="63"/>
      <c r="F60" s="64"/>
      <c r="G60" s="88">
        <f t="shared" si="0"/>
        <v>0</v>
      </c>
      <c r="H60" s="74"/>
      <c r="I60" s="74"/>
      <c r="J60" s="70">
        <f t="shared" si="10"/>
        <v>0</v>
      </c>
      <c r="K60" s="73">
        <f t="shared" si="2"/>
        <v>0</v>
      </c>
      <c r="L60" s="52">
        <f t="shared" si="3"/>
        <v>0</v>
      </c>
      <c r="M60" s="52">
        <f t="shared" si="4"/>
        <v>0</v>
      </c>
      <c r="N60" s="52">
        <f t="shared" si="5"/>
        <v>0</v>
      </c>
      <c r="O60" s="53">
        <f t="shared" si="6"/>
        <v>0</v>
      </c>
    </row>
    <row r="61" spans="1:15" ht="27.6" x14ac:dyDescent="0.3">
      <c r="A61" s="61" t="s">
        <v>101</v>
      </c>
      <c r="B61" s="102" t="s">
        <v>137</v>
      </c>
      <c r="C61" s="59" t="s">
        <v>110</v>
      </c>
      <c r="D61" s="62">
        <v>1</v>
      </c>
      <c r="E61" s="63"/>
      <c r="F61" s="64"/>
      <c r="G61" s="88"/>
      <c r="H61" s="74"/>
      <c r="I61" s="74"/>
      <c r="J61" s="70"/>
      <c r="K61" s="73"/>
      <c r="L61" s="52"/>
      <c r="M61" s="52"/>
      <c r="N61" s="52"/>
      <c r="O61" s="53"/>
    </row>
    <row r="62" spans="1:15" ht="55.2" x14ac:dyDescent="0.3">
      <c r="A62" s="61" t="s">
        <v>102</v>
      </c>
      <c r="B62" s="102" t="s">
        <v>177</v>
      </c>
      <c r="C62" s="59" t="s">
        <v>110</v>
      </c>
      <c r="D62" s="62">
        <v>1</v>
      </c>
      <c r="E62" s="63"/>
      <c r="F62" s="64"/>
      <c r="G62" s="88"/>
      <c r="H62" s="74"/>
      <c r="I62" s="74"/>
      <c r="J62" s="70"/>
      <c r="K62" s="73"/>
      <c r="L62" s="52"/>
      <c r="M62" s="52"/>
      <c r="N62" s="52"/>
      <c r="O62" s="53"/>
    </row>
    <row r="63" spans="1:15" x14ac:dyDescent="0.3">
      <c r="A63" s="61" t="s">
        <v>103</v>
      </c>
      <c r="B63" s="102" t="s">
        <v>128</v>
      </c>
      <c r="C63" s="62" t="s">
        <v>66</v>
      </c>
      <c r="D63" s="62">
        <v>1</v>
      </c>
      <c r="E63" s="63"/>
      <c r="F63" s="64"/>
      <c r="G63" s="88">
        <f t="shared" si="0"/>
        <v>0</v>
      </c>
      <c r="H63" s="74"/>
      <c r="I63" s="74"/>
      <c r="J63" s="70">
        <f t="shared" si="10"/>
        <v>0</v>
      </c>
      <c r="K63" s="73">
        <f t="shared" si="2"/>
        <v>0</v>
      </c>
      <c r="L63" s="52">
        <f t="shared" si="3"/>
        <v>0</v>
      </c>
      <c r="M63" s="52">
        <f t="shared" si="4"/>
        <v>0</v>
      </c>
      <c r="N63" s="52">
        <f t="shared" si="5"/>
        <v>0</v>
      </c>
      <c r="O63" s="53">
        <f t="shared" si="6"/>
        <v>0</v>
      </c>
    </row>
    <row r="64" spans="1:15" ht="27.6" x14ac:dyDescent="0.3">
      <c r="A64" s="61"/>
      <c r="B64" s="101" t="s">
        <v>138</v>
      </c>
      <c r="C64" s="62"/>
      <c r="D64" s="62"/>
      <c r="E64" s="63"/>
      <c r="F64" s="64"/>
      <c r="G64" s="64"/>
      <c r="H64" s="74"/>
      <c r="I64" s="74"/>
      <c r="J64" s="70">
        <f t="shared" si="10"/>
        <v>0</v>
      </c>
      <c r="K64" s="73">
        <f t="shared" si="2"/>
        <v>0</v>
      </c>
      <c r="L64" s="52">
        <f t="shared" si="3"/>
        <v>0</v>
      </c>
      <c r="M64" s="52">
        <f t="shared" si="4"/>
        <v>0</v>
      </c>
      <c r="N64" s="52">
        <f t="shared" si="5"/>
        <v>0</v>
      </c>
      <c r="O64" s="53">
        <f t="shared" si="6"/>
        <v>0</v>
      </c>
    </row>
    <row r="65" spans="1:15" ht="27.6" x14ac:dyDescent="0.3">
      <c r="A65" s="61" t="s">
        <v>104</v>
      </c>
      <c r="B65" s="102" t="s">
        <v>178</v>
      </c>
      <c r="C65" s="59" t="s">
        <v>110</v>
      </c>
      <c r="D65" s="62">
        <v>1</v>
      </c>
      <c r="E65" s="63"/>
      <c r="F65" s="64"/>
      <c r="G65" s="88">
        <f t="shared" ref="G65" si="14">ROUND(F65*E65,2)</f>
        <v>0</v>
      </c>
      <c r="H65" s="74"/>
      <c r="I65" s="74"/>
      <c r="J65" s="70">
        <f t="shared" ref="J65" si="15">I65+H65+G65</f>
        <v>0</v>
      </c>
      <c r="K65" s="73">
        <f t="shared" ref="K65" si="16">ROUND(D65*E65,2)</f>
        <v>0</v>
      </c>
      <c r="L65" s="52">
        <f t="shared" ref="L65" si="17">ROUND(G65*D65,2)</f>
        <v>0</v>
      </c>
      <c r="M65" s="52">
        <f t="shared" ref="M65" si="18">ROUND(H65*D65,2)</f>
        <v>0</v>
      </c>
      <c r="N65" s="52">
        <f t="shared" ref="N65" si="19">ROUND(I65*D65,2)</f>
        <v>0</v>
      </c>
      <c r="O65" s="53">
        <f t="shared" ref="O65" si="20">N65+M65+L65</f>
        <v>0</v>
      </c>
    </row>
    <row r="66" spans="1:15" x14ac:dyDescent="0.3">
      <c r="A66" s="61"/>
      <c r="B66" s="101" t="s">
        <v>120</v>
      </c>
      <c r="C66" s="62"/>
      <c r="D66" s="62"/>
      <c r="E66" s="63"/>
      <c r="F66" s="64"/>
      <c r="G66" s="64"/>
      <c r="H66" s="74"/>
      <c r="I66" s="74"/>
      <c r="J66" s="70">
        <f t="shared" si="10"/>
        <v>0</v>
      </c>
      <c r="K66" s="73">
        <f t="shared" si="2"/>
        <v>0</v>
      </c>
      <c r="L66" s="52">
        <f t="shared" si="3"/>
        <v>0</v>
      </c>
      <c r="M66" s="52">
        <f t="shared" si="4"/>
        <v>0</v>
      </c>
      <c r="N66" s="52">
        <f t="shared" si="5"/>
        <v>0</v>
      </c>
      <c r="O66" s="53">
        <f t="shared" si="6"/>
        <v>0</v>
      </c>
    </row>
    <row r="67" spans="1:15" ht="27.6" x14ac:dyDescent="0.3">
      <c r="A67" s="61" t="s">
        <v>105</v>
      </c>
      <c r="B67" s="102" t="s">
        <v>179</v>
      </c>
      <c r="C67" s="59" t="s">
        <v>110</v>
      </c>
      <c r="D67" s="62">
        <v>1</v>
      </c>
      <c r="E67" s="63"/>
      <c r="F67" s="64"/>
      <c r="G67" s="88">
        <f t="shared" si="0"/>
        <v>0</v>
      </c>
      <c r="H67" s="74"/>
      <c r="I67" s="74"/>
      <c r="J67" s="70">
        <f t="shared" si="10"/>
        <v>0</v>
      </c>
      <c r="K67" s="73">
        <f t="shared" si="2"/>
        <v>0</v>
      </c>
      <c r="L67" s="52">
        <f t="shared" si="3"/>
        <v>0</v>
      </c>
      <c r="M67" s="52">
        <f t="shared" si="4"/>
        <v>0</v>
      </c>
      <c r="N67" s="52">
        <f t="shared" si="5"/>
        <v>0</v>
      </c>
      <c r="O67" s="53">
        <f t="shared" si="6"/>
        <v>0</v>
      </c>
    </row>
    <row r="68" spans="1:15" ht="82.8" x14ac:dyDescent="0.3">
      <c r="A68" s="61" t="s">
        <v>106</v>
      </c>
      <c r="B68" s="102" t="s">
        <v>180</v>
      </c>
      <c r="C68" s="59" t="s">
        <v>110</v>
      </c>
      <c r="D68" s="62">
        <v>1</v>
      </c>
      <c r="E68" s="63"/>
      <c r="F68" s="64"/>
      <c r="G68" s="88">
        <f t="shared" si="0"/>
        <v>0</v>
      </c>
      <c r="H68" s="74"/>
      <c r="I68" s="74"/>
      <c r="J68" s="70">
        <f t="shared" si="10"/>
        <v>0</v>
      </c>
      <c r="K68" s="73">
        <f t="shared" ref="K68:K69" si="21">ROUND(D68*E68,2)</f>
        <v>0</v>
      </c>
      <c r="L68" s="52">
        <f t="shared" ref="L68:L69" si="22">ROUND(G68*D68,2)</f>
        <v>0</v>
      </c>
      <c r="M68" s="52">
        <f t="shared" ref="M68:M69" si="23">ROUND(H68*D68,2)</f>
        <v>0</v>
      </c>
      <c r="N68" s="52">
        <f t="shared" ref="N68:N69" si="24">ROUND(I68*D68,2)</f>
        <v>0</v>
      </c>
      <c r="O68" s="53">
        <f t="shared" ref="O68:O69" si="25">N68+M68+L68</f>
        <v>0</v>
      </c>
    </row>
    <row r="69" spans="1:15" ht="14.4" thickBot="1" x14ac:dyDescent="0.35">
      <c r="A69" s="61" t="s">
        <v>107</v>
      </c>
      <c r="B69" s="102" t="s">
        <v>123</v>
      </c>
      <c r="C69" s="59" t="s">
        <v>110</v>
      </c>
      <c r="D69" s="62">
        <v>1</v>
      </c>
      <c r="E69" s="63"/>
      <c r="F69" s="64"/>
      <c r="G69" s="64"/>
      <c r="H69" s="74"/>
      <c r="I69" s="74"/>
      <c r="J69" s="70">
        <f t="shared" si="10"/>
        <v>0</v>
      </c>
      <c r="K69" s="73">
        <f t="shared" si="21"/>
        <v>0</v>
      </c>
      <c r="L69" s="52">
        <f t="shared" si="22"/>
        <v>0</v>
      </c>
      <c r="M69" s="52">
        <f t="shared" si="23"/>
        <v>0</v>
      </c>
      <c r="N69" s="52">
        <f t="shared" si="24"/>
        <v>0</v>
      </c>
      <c r="O69" s="53">
        <f t="shared" si="25"/>
        <v>0</v>
      </c>
    </row>
    <row r="70" spans="1:15" ht="14.4" thickBot="1" x14ac:dyDescent="0.35">
      <c r="A70" s="66"/>
      <c r="B70" s="167" t="s">
        <v>49</v>
      </c>
      <c r="C70" s="167"/>
      <c r="D70" s="167"/>
      <c r="E70" s="167"/>
      <c r="F70" s="167"/>
      <c r="G70" s="167"/>
      <c r="H70" s="167"/>
      <c r="I70" s="167"/>
      <c r="J70" s="168"/>
      <c r="K70" s="65">
        <f>SUM(K17:K69)</f>
        <v>0</v>
      </c>
      <c r="L70" s="65">
        <f>SUM(L17:L69)</f>
        <v>0</v>
      </c>
      <c r="M70" s="65">
        <f>SUM(M17:M69)</f>
        <v>0</v>
      </c>
      <c r="N70" s="65">
        <f>SUM(N17:N69)</f>
        <v>0</v>
      </c>
      <c r="O70" s="65">
        <f>SUM(O17:O69)</f>
        <v>0</v>
      </c>
    </row>
    <row r="71" spans="1:15" x14ac:dyDescent="0.3">
      <c r="A71" s="158"/>
      <c r="B71" s="158"/>
      <c r="C71" s="158"/>
      <c r="D71" s="158"/>
      <c r="E71" s="158"/>
      <c r="F71" s="158"/>
      <c r="G71" s="158"/>
      <c r="H71" s="158"/>
      <c r="I71" s="158"/>
      <c r="J71" s="158"/>
    </row>
    <row r="72" spans="1:15" x14ac:dyDescent="0.3">
      <c r="A72" s="43" t="s">
        <v>32</v>
      </c>
      <c r="B72" s="169"/>
      <c r="C72" s="169"/>
      <c r="D72" s="169"/>
      <c r="E72" s="169"/>
      <c r="F72" s="169"/>
      <c r="G72" s="169"/>
      <c r="H72" s="169"/>
      <c r="I72" s="169"/>
      <c r="J72" s="169"/>
      <c r="K72" s="169"/>
      <c r="L72" s="169"/>
      <c r="M72" s="169"/>
      <c r="N72" s="169"/>
      <c r="O72" s="169"/>
    </row>
    <row r="73" spans="1:15" x14ac:dyDescent="0.3">
      <c r="B73" s="154" t="s">
        <v>7</v>
      </c>
      <c r="C73" s="154"/>
      <c r="D73" s="154"/>
      <c r="E73" s="154"/>
      <c r="F73" s="154"/>
      <c r="G73" s="154"/>
      <c r="H73" s="154"/>
      <c r="I73" s="154"/>
      <c r="J73" s="154"/>
      <c r="K73" s="154"/>
      <c r="L73" s="154"/>
      <c r="M73" s="154"/>
      <c r="N73" s="154"/>
      <c r="O73" s="154"/>
    </row>
    <row r="74" spans="1:15" x14ac:dyDescent="0.3">
      <c r="A74" s="43" t="s">
        <v>33</v>
      </c>
      <c r="B74" s="169"/>
      <c r="C74" s="169"/>
      <c r="D74" s="169"/>
      <c r="E74" s="169"/>
      <c r="F74" s="169"/>
      <c r="G74" s="169"/>
      <c r="H74" s="169"/>
      <c r="I74" s="169"/>
      <c r="J74" s="169"/>
      <c r="K74" s="169"/>
      <c r="L74" s="169"/>
      <c r="M74" s="169"/>
      <c r="N74" s="169"/>
      <c r="O74" s="169"/>
    </row>
    <row r="75" spans="1:15" x14ac:dyDescent="0.3">
      <c r="B75" s="154" t="s">
        <v>7</v>
      </c>
      <c r="C75" s="154"/>
      <c r="D75" s="154"/>
      <c r="E75" s="154"/>
      <c r="F75" s="154"/>
      <c r="G75" s="154"/>
      <c r="H75" s="154"/>
      <c r="I75" s="154"/>
      <c r="J75" s="154"/>
      <c r="K75" s="154"/>
      <c r="L75" s="154"/>
      <c r="M75" s="154"/>
      <c r="N75" s="154"/>
      <c r="O75" s="154"/>
    </row>
    <row r="76" spans="1:15" x14ac:dyDescent="0.3">
      <c r="B76" s="158"/>
      <c r="C76" s="158"/>
      <c r="D76" s="158"/>
      <c r="E76" s="158"/>
      <c r="F76" s="158"/>
    </row>
    <row r="77" spans="1:15" ht="14.4" x14ac:dyDescent="0.3">
      <c r="A77" s="45" t="s">
        <v>59</v>
      </c>
      <c r="B77"/>
      <c r="C77"/>
      <c r="D77"/>
      <c r="E77"/>
      <c r="F77"/>
      <c r="G77"/>
      <c r="H77"/>
      <c r="I77"/>
      <c r="J77"/>
      <c r="K77"/>
      <c r="L77"/>
      <c r="M77"/>
      <c r="O77" s="22"/>
    </row>
    <row r="78" spans="1:15" ht="33" customHeight="1" x14ac:dyDescent="0.3">
      <c r="A78" s="170" t="s">
        <v>60</v>
      </c>
      <c r="B78" s="170"/>
      <c r="C78" s="170"/>
      <c r="D78" s="170"/>
      <c r="E78" s="170"/>
      <c r="F78" s="170"/>
      <c r="G78" s="170"/>
      <c r="H78" s="170"/>
      <c r="I78" s="170"/>
      <c r="J78" s="170"/>
      <c r="K78" s="170"/>
      <c r="L78" s="170"/>
      <c r="M78" s="170"/>
    </row>
    <row r="79" spans="1:15" ht="14.4" x14ac:dyDescent="0.3">
      <c r="A79" s="170" t="s">
        <v>61</v>
      </c>
      <c r="B79" s="170"/>
      <c r="C79" s="170"/>
      <c r="D79" s="170"/>
      <c r="E79" s="170"/>
      <c r="F79" s="170"/>
      <c r="G79" s="170"/>
      <c r="H79" s="170"/>
      <c r="I79" s="170"/>
      <c r="J79" s="170"/>
      <c r="K79" s="170"/>
      <c r="L79" s="170"/>
      <c r="M79" s="170"/>
    </row>
    <row r="80" spans="1:15" ht="14.4" x14ac:dyDescent="0.3">
      <c r="A80" s="170" t="s">
        <v>62</v>
      </c>
      <c r="B80" s="170"/>
      <c r="C80" s="170"/>
      <c r="D80" s="170"/>
      <c r="E80" s="170"/>
      <c r="F80" s="170"/>
      <c r="G80" s="170"/>
      <c r="H80" s="170"/>
      <c r="I80" s="170"/>
      <c r="J80" s="170"/>
      <c r="K80" s="170"/>
      <c r="L80" s="170"/>
      <c r="M80" s="170"/>
    </row>
    <row r="81" spans="1:13" ht="14.4" x14ac:dyDescent="0.3">
      <c r="A81" s="170" t="s">
        <v>63</v>
      </c>
      <c r="B81" s="170"/>
      <c r="C81" s="170"/>
      <c r="D81" s="170"/>
      <c r="E81" s="170"/>
      <c r="F81" s="170"/>
      <c r="G81" s="170"/>
      <c r="H81" s="170"/>
      <c r="I81" s="170"/>
      <c r="J81" s="170"/>
      <c r="K81" s="170"/>
      <c r="L81" s="170"/>
      <c r="M81" s="170"/>
    </row>
    <row r="82" spans="1:13" ht="51" customHeight="1" x14ac:dyDescent="0.3">
      <c r="B82" s="83"/>
    </row>
    <row r="83" spans="1:13" ht="51" customHeight="1" x14ac:dyDescent="0.3">
      <c r="B83" s="83"/>
    </row>
    <row r="84" spans="1:13" ht="51" customHeight="1" x14ac:dyDescent="0.3">
      <c r="B84" s="83"/>
    </row>
    <row r="85" spans="1:13" ht="51" customHeight="1" x14ac:dyDescent="0.3">
      <c r="B85" s="83"/>
    </row>
    <row r="86" spans="1:13" ht="51" customHeight="1" x14ac:dyDescent="0.3">
      <c r="B86" s="83"/>
    </row>
    <row r="87" spans="1:13" ht="51" customHeight="1" x14ac:dyDescent="0.3">
      <c r="B87" s="83"/>
    </row>
    <row r="88" spans="1:13" ht="51" customHeight="1" x14ac:dyDescent="0.3">
      <c r="B88" s="83"/>
    </row>
    <row r="89" spans="1:13" ht="51" customHeight="1" x14ac:dyDescent="0.3">
      <c r="B89" s="83"/>
    </row>
    <row r="90" spans="1:13" ht="51" customHeight="1" x14ac:dyDescent="0.3">
      <c r="B90" s="83"/>
    </row>
    <row r="91" spans="1:13" ht="51" customHeight="1" x14ac:dyDescent="0.3">
      <c r="B91" s="83"/>
    </row>
    <row r="92" spans="1:13" ht="51" customHeight="1" x14ac:dyDescent="0.3">
      <c r="B92" s="83"/>
    </row>
    <row r="93" spans="1:13" ht="51" customHeight="1" x14ac:dyDescent="0.3">
      <c r="B93" s="83"/>
    </row>
    <row r="94" spans="1:13" ht="51" customHeight="1" x14ac:dyDescent="0.3">
      <c r="B94" s="83"/>
    </row>
    <row r="95" spans="1:13" ht="51" customHeight="1" x14ac:dyDescent="0.3">
      <c r="B95" s="83"/>
    </row>
    <row r="96" spans="1:13" ht="51" customHeight="1" x14ac:dyDescent="0.3">
      <c r="B96" s="83"/>
    </row>
    <row r="97" spans="2:2" ht="51" customHeight="1" x14ac:dyDescent="0.3">
      <c r="B97" s="83"/>
    </row>
    <row r="98" spans="2:2" ht="51" customHeight="1" x14ac:dyDescent="0.3">
      <c r="B98" s="83"/>
    </row>
    <row r="99" spans="2:2" ht="51" customHeight="1" x14ac:dyDescent="0.3">
      <c r="B99" s="83"/>
    </row>
    <row r="100" spans="2:2" ht="51" customHeight="1" x14ac:dyDescent="0.3">
      <c r="B100" s="83"/>
    </row>
    <row r="101" spans="2:2" ht="51" customHeight="1" x14ac:dyDescent="0.3">
      <c r="B101" s="83"/>
    </row>
    <row r="102" spans="2:2" ht="51" customHeight="1" x14ac:dyDescent="0.3">
      <c r="B102" s="83"/>
    </row>
    <row r="103" spans="2:2" ht="51" customHeight="1" x14ac:dyDescent="0.3">
      <c r="B103" s="83"/>
    </row>
    <row r="104" spans="2:2" ht="51" customHeight="1" x14ac:dyDescent="0.3">
      <c r="B104" s="83"/>
    </row>
    <row r="105" spans="2:2" ht="51" customHeight="1" x14ac:dyDescent="0.3">
      <c r="B105" s="83"/>
    </row>
    <row r="106" spans="2:2" ht="51" customHeight="1" x14ac:dyDescent="0.3">
      <c r="B106" s="83"/>
    </row>
    <row r="107" spans="2:2" ht="51" customHeight="1" x14ac:dyDescent="0.3">
      <c r="B107" s="83"/>
    </row>
    <row r="108" spans="2:2" ht="51" customHeight="1" x14ac:dyDescent="0.3">
      <c r="B108" s="83"/>
    </row>
  </sheetData>
  <mergeCells count="28">
    <mergeCell ref="A81:M81"/>
    <mergeCell ref="B74:O74"/>
    <mergeCell ref="B75:O75"/>
    <mergeCell ref="B76:F76"/>
    <mergeCell ref="A78:M78"/>
    <mergeCell ref="A79:M79"/>
    <mergeCell ref="A80:M80"/>
    <mergeCell ref="B73:O73"/>
    <mergeCell ref="A8:B8"/>
    <mergeCell ref="C8:O8"/>
    <mergeCell ref="A9:B9"/>
    <mergeCell ref="C9:O9"/>
    <mergeCell ref="K10:L10"/>
    <mergeCell ref="A11:A12"/>
    <mergeCell ref="B11:B12"/>
    <mergeCell ref="C11:C12"/>
    <mergeCell ref="D11:D12"/>
    <mergeCell ref="E11:J11"/>
    <mergeCell ref="K11:O11"/>
    <mergeCell ref="B70:J70"/>
    <mergeCell ref="A71:J71"/>
    <mergeCell ref="B72:O72"/>
    <mergeCell ref="C6:O6"/>
    <mergeCell ref="A1:O1"/>
    <mergeCell ref="A2:O2"/>
    <mergeCell ref="A3:O3"/>
    <mergeCell ref="A4:B4"/>
    <mergeCell ref="C4:O4"/>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1BE3-D1A6-4982-9D37-9149E0E1D752}">
  <dimension ref="A1:O98"/>
  <sheetViews>
    <sheetView zoomScale="115" zoomScaleNormal="115" workbookViewId="0">
      <selection activeCell="B32" sqref="B32"/>
    </sheetView>
  </sheetViews>
  <sheetFormatPr defaultColWidth="9.44140625" defaultRowHeight="13.8" x14ac:dyDescent="0.3"/>
  <cols>
    <col min="1" max="1" width="10" style="43" customWidth="1"/>
    <col min="2" max="2" width="32.5546875" style="84" customWidth="1"/>
    <col min="3" max="3" width="6.44140625" style="83" customWidth="1"/>
    <col min="4" max="4" width="10.5546875" style="83" customWidth="1"/>
    <col min="5" max="5" width="7.88671875" style="83" customWidth="1"/>
    <col min="6" max="6" width="10.5546875" style="83" customWidth="1"/>
    <col min="7" max="7" width="7.44140625" style="83" customWidth="1"/>
    <col min="8" max="8" width="7.33203125" style="83" customWidth="1"/>
    <col min="9" max="9" width="12.44140625" style="83" customWidth="1"/>
    <col min="10" max="10" width="9" style="83" customWidth="1"/>
    <col min="11" max="15" width="12.88671875" style="83" customWidth="1"/>
    <col min="16" max="250" width="9.44140625" style="83"/>
    <col min="251" max="251" width="6.44140625" style="83" customWidth="1"/>
    <col min="252" max="252" width="35.44140625" style="83" customWidth="1"/>
    <col min="253" max="253" width="3.5546875" style="83" customWidth="1"/>
    <col min="254" max="254" width="9.109375" style="83" customWidth="1"/>
    <col min="255" max="255" width="6.44140625" style="83" customWidth="1"/>
    <col min="256" max="256" width="4.5546875" style="83" customWidth="1"/>
    <col min="257" max="257" width="7.44140625" style="83" customWidth="1"/>
    <col min="258" max="258" width="8.44140625" style="83" customWidth="1"/>
    <col min="259" max="259" width="7.5546875" style="83" customWidth="1"/>
    <col min="260" max="260" width="9" style="83" customWidth="1"/>
    <col min="261" max="261" width="11.44140625" style="83" customWidth="1"/>
    <col min="262" max="262" width="10.44140625" style="83" customWidth="1"/>
    <col min="263" max="263" width="11.5546875" style="83" customWidth="1"/>
    <col min="264" max="264" width="9.44140625" style="83"/>
    <col min="265" max="265" width="11.44140625" style="83" customWidth="1"/>
    <col min="266" max="506" width="9.44140625" style="83"/>
    <col min="507" max="507" width="6.44140625" style="83" customWidth="1"/>
    <col min="508" max="508" width="35.44140625" style="83" customWidth="1"/>
    <col min="509" max="509" width="3.5546875" style="83" customWidth="1"/>
    <col min="510" max="510" width="9.109375" style="83" customWidth="1"/>
    <col min="511" max="511" width="6.44140625" style="83" customWidth="1"/>
    <col min="512" max="512" width="4.5546875" style="83" customWidth="1"/>
    <col min="513" max="513" width="7.44140625" style="83" customWidth="1"/>
    <col min="514" max="514" width="8.44140625" style="83" customWidth="1"/>
    <col min="515" max="515" width="7.5546875" style="83" customWidth="1"/>
    <col min="516" max="516" width="9" style="83" customWidth="1"/>
    <col min="517" max="517" width="11.44140625" style="83" customWidth="1"/>
    <col min="518" max="518" width="10.44140625" style="83" customWidth="1"/>
    <col min="519" max="519" width="11.5546875" style="83" customWidth="1"/>
    <col min="520" max="520" width="9.44140625" style="83"/>
    <col min="521" max="521" width="11.44140625" style="83" customWidth="1"/>
    <col min="522" max="762" width="9.44140625" style="83"/>
    <col min="763" max="763" width="6.44140625" style="83" customWidth="1"/>
    <col min="764" max="764" width="35.44140625" style="83" customWidth="1"/>
    <col min="765" max="765" width="3.5546875" style="83" customWidth="1"/>
    <col min="766" max="766" width="9.109375" style="83" customWidth="1"/>
    <col min="767" max="767" width="6.44140625" style="83" customWidth="1"/>
    <col min="768" max="768" width="4.5546875" style="83" customWidth="1"/>
    <col min="769" max="769" width="7.44140625" style="83" customWidth="1"/>
    <col min="770" max="770" width="8.44140625" style="83" customWidth="1"/>
    <col min="771" max="771" width="7.5546875" style="83" customWidth="1"/>
    <col min="772" max="772" width="9" style="83" customWidth="1"/>
    <col min="773" max="773" width="11.44140625" style="83" customWidth="1"/>
    <col min="774" max="774" width="10.44140625" style="83" customWidth="1"/>
    <col min="775" max="775" width="11.5546875" style="83" customWidth="1"/>
    <col min="776" max="776" width="9.44140625" style="83"/>
    <col min="777" max="777" width="11.44140625" style="83" customWidth="1"/>
    <col min="778" max="1018" width="9.44140625" style="83"/>
    <col min="1019" max="1019" width="6.44140625" style="83" customWidth="1"/>
    <col min="1020" max="1020" width="35.44140625" style="83" customWidth="1"/>
    <col min="1021" max="1021" width="3.5546875" style="83" customWidth="1"/>
    <col min="1022" max="1022" width="9.109375" style="83" customWidth="1"/>
    <col min="1023" max="1023" width="6.44140625" style="83" customWidth="1"/>
    <col min="1024" max="1024" width="4.5546875" style="83" customWidth="1"/>
    <col min="1025" max="1025" width="7.44140625" style="83" customWidth="1"/>
    <col min="1026" max="1026" width="8.44140625" style="83" customWidth="1"/>
    <col min="1027" max="1027" width="7.5546875" style="83" customWidth="1"/>
    <col min="1028" max="1028" width="9" style="83" customWidth="1"/>
    <col min="1029" max="1029" width="11.44140625" style="83" customWidth="1"/>
    <col min="1030" max="1030" width="10.44140625" style="83" customWidth="1"/>
    <col min="1031" max="1031" width="11.5546875" style="83" customWidth="1"/>
    <col min="1032" max="1032" width="9.44140625" style="83"/>
    <col min="1033" max="1033" width="11.44140625" style="83" customWidth="1"/>
    <col min="1034" max="1274" width="9.44140625" style="83"/>
    <col min="1275" max="1275" width="6.44140625" style="83" customWidth="1"/>
    <col min="1276" max="1276" width="35.44140625" style="83" customWidth="1"/>
    <col min="1277" max="1277" width="3.5546875" style="83" customWidth="1"/>
    <col min="1278" max="1278" width="9.109375" style="83" customWidth="1"/>
    <col min="1279" max="1279" width="6.44140625" style="83" customWidth="1"/>
    <col min="1280" max="1280" width="4.5546875" style="83" customWidth="1"/>
    <col min="1281" max="1281" width="7.44140625" style="83" customWidth="1"/>
    <col min="1282" max="1282" width="8.44140625" style="83" customWidth="1"/>
    <col min="1283" max="1283" width="7.5546875" style="83" customWidth="1"/>
    <col min="1284" max="1284" width="9" style="83" customWidth="1"/>
    <col min="1285" max="1285" width="11.44140625" style="83" customWidth="1"/>
    <col min="1286" max="1286" width="10.44140625" style="83" customWidth="1"/>
    <col min="1287" max="1287" width="11.5546875" style="83" customWidth="1"/>
    <col min="1288" max="1288" width="9.44140625" style="83"/>
    <col min="1289" max="1289" width="11.44140625" style="83" customWidth="1"/>
    <col min="1290" max="1530" width="9.44140625" style="83"/>
    <col min="1531" max="1531" width="6.44140625" style="83" customWidth="1"/>
    <col min="1532" max="1532" width="35.44140625" style="83" customWidth="1"/>
    <col min="1533" max="1533" width="3.5546875" style="83" customWidth="1"/>
    <col min="1534" max="1534" width="9.109375" style="83" customWidth="1"/>
    <col min="1535" max="1535" width="6.44140625" style="83" customWidth="1"/>
    <col min="1536" max="1536" width="4.5546875" style="83" customWidth="1"/>
    <col min="1537" max="1537" width="7.44140625" style="83" customWidth="1"/>
    <col min="1538" max="1538" width="8.44140625" style="83" customWidth="1"/>
    <col min="1539" max="1539" width="7.5546875" style="83" customWidth="1"/>
    <col min="1540" max="1540" width="9" style="83" customWidth="1"/>
    <col min="1541" max="1541" width="11.44140625" style="83" customWidth="1"/>
    <col min="1542" max="1542" width="10.44140625" style="83" customWidth="1"/>
    <col min="1543" max="1543" width="11.5546875" style="83" customWidth="1"/>
    <col min="1544" max="1544" width="9.44140625" style="83"/>
    <col min="1545" max="1545" width="11.44140625" style="83" customWidth="1"/>
    <col min="1546" max="1786" width="9.44140625" style="83"/>
    <col min="1787" max="1787" width="6.44140625" style="83" customWidth="1"/>
    <col min="1788" max="1788" width="35.44140625" style="83" customWidth="1"/>
    <col min="1789" max="1789" width="3.5546875" style="83" customWidth="1"/>
    <col min="1790" max="1790" width="9.109375" style="83" customWidth="1"/>
    <col min="1791" max="1791" width="6.44140625" style="83" customWidth="1"/>
    <col min="1792" max="1792" width="4.5546875" style="83" customWidth="1"/>
    <col min="1793" max="1793" width="7.44140625" style="83" customWidth="1"/>
    <col min="1794" max="1794" width="8.44140625" style="83" customWidth="1"/>
    <col min="1795" max="1795" width="7.5546875" style="83" customWidth="1"/>
    <col min="1796" max="1796" width="9" style="83" customWidth="1"/>
    <col min="1797" max="1797" width="11.44140625" style="83" customWidth="1"/>
    <col min="1798" max="1798" width="10.44140625" style="83" customWidth="1"/>
    <col min="1799" max="1799" width="11.5546875" style="83" customWidth="1"/>
    <col min="1800" max="1800" width="9.44140625" style="83"/>
    <col min="1801" max="1801" width="11.44140625" style="83" customWidth="1"/>
    <col min="1802" max="2042" width="9.44140625" style="83"/>
    <col min="2043" max="2043" width="6.44140625" style="83" customWidth="1"/>
    <col min="2044" max="2044" width="35.44140625" style="83" customWidth="1"/>
    <col min="2045" max="2045" width="3.5546875" style="83" customWidth="1"/>
    <col min="2046" max="2046" width="9.109375" style="83" customWidth="1"/>
    <col min="2047" max="2047" width="6.44140625" style="83" customWidth="1"/>
    <col min="2048" max="2048" width="4.5546875" style="83" customWidth="1"/>
    <col min="2049" max="2049" width="7.44140625" style="83" customWidth="1"/>
    <col min="2050" max="2050" width="8.44140625" style="83" customWidth="1"/>
    <col min="2051" max="2051" width="7.5546875" style="83" customWidth="1"/>
    <col min="2052" max="2052" width="9" style="83" customWidth="1"/>
    <col min="2053" max="2053" width="11.44140625" style="83" customWidth="1"/>
    <col min="2054" max="2054" width="10.44140625" style="83" customWidth="1"/>
    <col min="2055" max="2055" width="11.5546875" style="83" customWidth="1"/>
    <col min="2056" max="2056" width="9.44140625" style="83"/>
    <col min="2057" max="2057" width="11.44140625" style="83" customWidth="1"/>
    <col min="2058" max="2298" width="9.44140625" style="83"/>
    <col min="2299" max="2299" width="6.44140625" style="83" customWidth="1"/>
    <col min="2300" max="2300" width="35.44140625" style="83" customWidth="1"/>
    <col min="2301" max="2301" width="3.5546875" style="83" customWidth="1"/>
    <col min="2302" max="2302" width="9.109375" style="83" customWidth="1"/>
    <col min="2303" max="2303" width="6.44140625" style="83" customWidth="1"/>
    <col min="2304" max="2304" width="4.5546875" style="83" customWidth="1"/>
    <col min="2305" max="2305" width="7.44140625" style="83" customWidth="1"/>
    <col min="2306" max="2306" width="8.44140625" style="83" customWidth="1"/>
    <col min="2307" max="2307" width="7.5546875" style="83" customWidth="1"/>
    <col min="2308" max="2308" width="9" style="83" customWidth="1"/>
    <col min="2309" max="2309" width="11.44140625" style="83" customWidth="1"/>
    <col min="2310" max="2310" width="10.44140625" style="83" customWidth="1"/>
    <col min="2311" max="2311" width="11.5546875" style="83" customWidth="1"/>
    <col min="2312" max="2312" width="9.44140625" style="83"/>
    <col min="2313" max="2313" width="11.44140625" style="83" customWidth="1"/>
    <col min="2314" max="2554" width="9.44140625" style="83"/>
    <col min="2555" max="2555" width="6.44140625" style="83" customWidth="1"/>
    <col min="2556" max="2556" width="35.44140625" style="83" customWidth="1"/>
    <col min="2557" max="2557" width="3.5546875" style="83" customWidth="1"/>
    <col min="2558" max="2558" width="9.109375" style="83" customWidth="1"/>
    <col min="2559" max="2559" width="6.44140625" style="83" customWidth="1"/>
    <col min="2560" max="2560" width="4.5546875" style="83" customWidth="1"/>
    <col min="2561" max="2561" width="7.44140625" style="83" customWidth="1"/>
    <col min="2562" max="2562" width="8.44140625" style="83" customWidth="1"/>
    <col min="2563" max="2563" width="7.5546875" style="83" customWidth="1"/>
    <col min="2564" max="2564" width="9" style="83" customWidth="1"/>
    <col min="2565" max="2565" width="11.44140625" style="83" customWidth="1"/>
    <col min="2566" max="2566" width="10.44140625" style="83" customWidth="1"/>
    <col min="2567" max="2567" width="11.5546875" style="83" customWidth="1"/>
    <col min="2568" max="2568" width="9.44140625" style="83"/>
    <col min="2569" max="2569" width="11.44140625" style="83" customWidth="1"/>
    <col min="2570" max="2810" width="9.44140625" style="83"/>
    <col min="2811" max="2811" width="6.44140625" style="83" customWidth="1"/>
    <col min="2812" max="2812" width="35.44140625" style="83" customWidth="1"/>
    <col min="2813" max="2813" width="3.5546875" style="83" customWidth="1"/>
    <col min="2814" max="2814" width="9.109375" style="83" customWidth="1"/>
    <col min="2815" max="2815" width="6.44140625" style="83" customWidth="1"/>
    <col min="2816" max="2816" width="4.5546875" style="83" customWidth="1"/>
    <col min="2817" max="2817" width="7.44140625" style="83" customWidth="1"/>
    <col min="2818" max="2818" width="8.44140625" style="83" customWidth="1"/>
    <col min="2819" max="2819" width="7.5546875" style="83" customWidth="1"/>
    <col min="2820" max="2820" width="9" style="83" customWidth="1"/>
    <col min="2821" max="2821" width="11.44140625" style="83" customWidth="1"/>
    <col min="2822" max="2822" width="10.44140625" style="83" customWidth="1"/>
    <col min="2823" max="2823" width="11.5546875" style="83" customWidth="1"/>
    <col min="2824" max="2824" width="9.44140625" style="83"/>
    <col min="2825" max="2825" width="11.44140625" style="83" customWidth="1"/>
    <col min="2826" max="3066" width="9.44140625" style="83"/>
    <col min="3067" max="3067" width="6.44140625" style="83" customWidth="1"/>
    <col min="3068" max="3068" width="35.44140625" style="83" customWidth="1"/>
    <col min="3069" max="3069" width="3.5546875" style="83" customWidth="1"/>
    <col min="3070" max="3070" width="9.109375" style="83" customWidth="1"/>
    <col min="3071" max="3071" width="6.44140625" style="83" customWidth="1"/>
    <col min="3072" max="3072" width="4.5546875" style="83" customWidth="1"/>
    <col min="3073" max="3073" width="7.44140625" style="83" customWidth="1"/>
    <col min="3074" max="3074" width="8.44140625" style="83" customWidth="1"/>
    <col min="3075" max="3075" width="7.5546875" style="83" customWidth="1"/>
    <col min="3076" max="3076" width="9" style="83" customWidth="1"/>
    <col min="3077" max="3077" width="11.44140625" style="83" customWidth="1"/>
    <col min="3078" max="3078" width="10.44140625" style="83" customWidth="1"/>
    <col min="3079" max="3079" width="11.5546875" style="83" customWidth="1"/>
    <col min="3080" max="3080" width="9.44140625" style="83"/>
    <col min="3081" max="3081" width="11.44140625" style="83" customWidth="1"/>
    <col min="3082" max="3322" width="9.44140625" style="83"/>
    <col min="3323" max="3323" width="6.44140625" style="83" customWidth="1"/>
    <col min="3324" max="3324" width="35.44140625" style="83" customWidth="1"/>
    <col min="3325" max="3325" width="3.5546875" style="83" customWidth="1"/>
    <col min="3326" max="3326" width="9.109375" style="83" customWidth="1"/>
    <col min="3327" max="3327" width="6.44140625" style="83" customWidth="1"/>
    <col min="3328" max="3328" width="4.5546875" style="83" customWidth="1"/>
    <col min="3329" max="3329" width="7.44140625" style="83" customWidth="1"/>
    <col min="3330" max="3330" width="8.44140625" style="83" customWidth="1"/>
    <col min="3331" max="3331" width="7.5546875" style="83" customWidth="1"/>
    <col min="3332" max="3332" width="9" style="83" customWidth="1"/>
    <col min="3333" max="3333" width="11.44140625" style="83" customWidth="1"/>
    <col min="3334" max="3334" width="10.44140625" style="83" customWidth="1"/>
    <col min="3335" max="3335" width="11.5546875" style="83" customWidth="1"/>
    <col min="3336" max="3336" width="9.44140625" style="83"/>
    <col min="3337" max="3337" width="11.44140625" style="83" customWidth="1"/>
    <col min="3338" max="3578" width="9.44140625" style="83"/>
    <col min="3579" max="3579" width="6.44140625" style="83" customWidth="1"/>
    <col min="3580" max="3580" width="35.44140625" style="83" customWidth="1"/>
    <col min="3581" max="3581" width="3.5546875" style="83" customWidth="1"/>
    <col min="3582" max="3582" width="9.109375" style="83" customWidth="1"/>
    <col min="3583" max="3583" width="6.44140625" style="83" customWidth="1"/>
    <col min="3584" max="3584" width="4.5546875" style="83" customWidth="1"/>
    <col min="3585" max="3585" width="7.44140625" style="83" customWidth="1"/>
    <col min="3586" max="3586" width="8.44140625" style="83" customWidth="1"/>
    <col min="3587" max="3587" width="7.5546875" style="83" customWidth="1"/>
    <col min="3588" max="3588" width="9" style="83" customWidth="1"/>
    <col min="3589" max="3589" width="11.44140625" style="83" customWidth="1"/>
    <col min="3590" max="3590" width="10.44140625" style="83" customWidth="1"/>
    <col min="3591" max="3591" width="11.5546875" style="83" customWidth="1"/>
    <col min="3592" max="3592" width="9.44140625" style="83"/>
    <col min="3593" max="3593" width="11.44140625" style="83" customWidth="1"/>
    <col min="3594" max="3834" width="9.44140625" style="83"/>
    <col min="3835" max="3835" width="6.44140625" style="83" customWidth="1"/>
    <col min="3836" max="3836" width="35.44140625" style="83" customWidth="1"/>
    <col min="3837" max="3837" width="3.5546875" style="83" customWidth="1"/>
    <col min="3838" max="3838" width="9.109375" style="83" customWidth="1"/>
    <col min="3839" max="3839" width="6.44140625" style="83" customWidth="1"/>
    <col min="3840" max="3840" width="4.5546875" style="83" customWidth="1"/>
    <col min="3841" max="3841" width="7.44140625" style="83" customWidth="1"/>
    <col min="3842" max="3842" width="8.44140625" style="83" customWidth="1"/>
    <col min="3843" max="3843" width="7.5546875" style="83" customWidth="1"/>
    <col min="3844" max="3844" width="9" style="83" customWidth="1"/>
    <col min="3845" max="3845" width="11.44140625" style="83" customWidth="1"/>
    <col min="3846" max="3846" width="10.44140625" style="83" customWidth="1"/>
    <col min="3847" max="3847" width="11.5546875" style="83" customWidth="1"/>
    <col min="3848" max="3848" width="9.44140625" style="83"/>
    <col min="3849" max="3849" width="11.44140625" style="83" customWidth="1"/>
    <col min="3850" max="4090" width="9.44140625" style="83"/>
    <col min="4091" max="4091" width="6.44140625" style="83" customWidth="1"/>
    <col min="4092" max="4092" width="35.44140625" style="83" customWidth="1"/>
    <col min="4093" max="4093" width="3.5546875" style="83" customWidth="1"/>
    <col min="4094" max="4094" width="9.109375" style="83" customWidth="1"/>
    <col min="4095" max="4095" width="6.44140625" style="83" customWidth="1"/>
    <col min="4096" max="4096" width="4.5546875" style="83" customWidth="1"/>
    <col min="4097" max="4097" width="7.44140625" style="83" customWidth="1"/>
    <col min="4098" max="4098" width="8.44140625" style="83" customWidth="1"/>
    <col min="4099" max="4099" width="7.5546875" style="83" customWidth="1"/>
    <col min="4100" max="4100" width="9" style="83" customWidth="1"/>
    <col min="4101" max="4101" width="11.44140625" style="83" customWidth="1"/>
    <col min="4102" max="4102" width="10.44140625" style="83" customWidth="1"/>
    <col min="4103" max="4103" width="11.5546875" style="83" customWidth="1"/>
    <col min="4104" max="4104" width="9.44140625" style="83"/>
    <col min="4105" max="4105" width="11.44140625" style="83" customWidth="1"/>
    <col min="4106" max="4346" width="9.44140625" style="83"/>
    <col min="4347" max="4347" width="6.44140625" style="83" customWidth="1"/>
    <col min="4348" max="4348" width="35.44140625" style="83" customWidth="1"/>
    <col min="4349" max="4349" width="3.5546875" style="83" customWidth="1"/>
    <col min="4350" max="4350" width="9.109375" style="83" customWidth="1"/>
    <col min="4351" max="4351" width="6.44140625" style="83" customWidth="1"/>
    <col min="4352" max="4352" width="4.5546875" style="83" customWidth="1"/>
    <col min="4353" max="4353" width="7.44140625" style="83" customWidth="1"/>
    <col min="4354" max="4354" width="8.44140625" style="83" customWidth="1"/>
    <col min="4355" max="4355" width="7.5546875" style="83" customWidth="1"/>
    <col min="4356" max="4356" width="9" style="83" customWidth="1"/>
    <col min="4357" max="4357" width="11.44140625" style="83" customWidth="1"/>
    <col min="4358" max="4358" width="10.44140625" style="83" customWidth="1"/>
    <col min="4359" max="4359" width="11.5546875" style="83" customWidth="1"/>
    <col min="4360" max="4360" width="9.44140625" style="83"/>
    <col min="4361" max="4361" width="11.44140625" style="83" customWidth="1"/>
    <col min="4362" max="4602" width="9.44140625" style="83"/>
    <col min="4603" max="4603" width="6.44140625" style="83" customWidth="1"/>
    <col min="4604" max="4604" width="35.44140625" style="83" customWidth="1"/>
    <col min="4605" max="4605" width="3.5546875" style="83" customWidth="1"/>
    <col min="4606" max="4606" width="9.109375" style="83" customWidth="1"/>
    <col min="4607" max="4607" width="6.44140625" style="83" customWidth="1"/>
    <col min="4608" max="4608" width="4.5546875" style="83" customWidth="1"/>
    <col min="4609" max="4609" width="7.44140625" style="83" customWidth="1"/>
    <col min="4610" max="4610" width="8.44140625" style="83" customWidth="1"/>
    <col min="4611" max="4611" width="7.5546875" style="83" customWidth="1"/>
    <col min="4612" max="4612" width="9" style="83" customWidth="1"/>
    <col min="4613" max="4613" width="11.44140625" style="83" customWidth="1"/>
    <col min="4614" max="4614" width="10.44140625" style="83" customWidth="1"/>
    <col min="4615" max="4615" width="11.5546875" style="83" customWidth="1"/>
    <col min="4616" max="4616" width="9.44140625" style="83"/>
    <col min="4617" max="4617" width="11.44140625" style="83" customWidth="1"/>
    <col min="4618" max="4858" width="9.44140625" style="83"/>
    <col min="4859" max="4859" width="6.44140625" style="83" customWidth="1"/>
    <col min="4860" max="4860" width="35.44140625" style="83" customWidth="1"/>
    <col min="4861" max="4861" width="3.5546875" style="83" customWidth="1"/>
    <col min="4862" max="4862" width="9.109375" style="83" customWidth="1"/>
    <col min="4863" max="4863" width="6.44140625" style="83" customWidth="1"/>
    <col min="4864" max="4864" width="4.5546875" style="83" customWidth="1"/>
    <col min="4865" max="4865" width="7.44140625" style="83" customWidth="1"/>
    <col min="4866" max="4866" width="8.44140625" style="83" customWidth="1"/>
    <col min="4867" max="4867" width="7.5546875" style="83" customWidth="1"/>
    <col min="4868" max="4868" width="9" style="83" customWidth="1"/>
    <col min="4869" max="4869" width="11.44140625" style="83" customWidth="1"/>
    <col min="4870" max="4870" width="10.44140625" style="83" customWidth="1"/>
    <col min="4871" max="4871" width="11.5546875" style="83" customWidth="1"/>
    <col min="4872" max="4872" width="9.44140625" style="83"/>
    <col min="4873" max="4873" width="11.44140625" style="83" customWidth="1"/>
    <col min="4874" max="5114" width="9.44140625" style="83"/>
    <col min="5115" max="5115" width="6.44140625" style="83" customWidth="1"/>
    <col min="5116" max="5116" width="35.44140625" style="83" customWidth="1"/>
    <col min="5117" max="5117" width="3.5546875" style="83" customWidth="1"/>
    <col min="5118" max="5118" width="9.109375" style="83" customWidth="1"/>
    <col min="5119" max="5119" width="6.44140625" style="83" customWidth="1"/>
    <col min="5120" max="5120" width="4.5546875" style="83" customWidth="1"/>
    <col min="5121" max="5121" width="7.44140625" style="83" customWidth="1"/>
    <col min="5122" max="5122" width="8.44140625" style="83" customWidth="1"/>
    <col min="5123" max="5123" width="7.5546875" style="83" customWidth="1"/>
    <col min="5124" max="5124" width="9" style="83" customWidth="1"/>
    <col min="5125" max="5125" width="11.44140625" style="83" customWidth="1"/>
    <col min="5126" max="5126" width="10.44140625" style="83" customWidth="1"/>
    <col min="5127" max="5127" width="11.5546875" style="83" customWidth="1"/>
    <col min="5128" max="5128" width="9.44140625" style="83"/>
    <col min="5129" max="5129" width="11.44140625" style="83" customWidth="1"/>
    <col min="5130" max="5370" width="9.44140625" style="83"/>
    <col min="5371" max="5371" width="6.44140625" style="83" customWidth="1"/>
    <col min="5372" max="5372" width="35.44140625" style="83" customWidth="1"/>
    <col min="5373" max="5373" width="3.5546875" style="83" customWidth="1"/>
    <col min="5374" max="5374" width="9.109375" style="83" customWidth="1"/>
    <col min="5375" max="5375" width="6.44140625" style="83" customWidth="1"/>
    <col min="5376" max="5376" width="4.5546875" style="83" customWidth="1"/>
    <col min="5377" max="5377" width="7.44140625" style="83" customWidth="1"/>
    <col min="5378" max="5378" width="8.44140625" style="83" customWidth="1"/>
    <col min="5379" max="5379" width="7.5546875" style="83" customWidth="1"/>
    <col min="5380" max="5380" width="9" style="83" customWidth="1"/>
    <col min="5381" max="5381" width="11.44140625" style="83" customWidth="1"/>
    <col min="5382" max="5382" width="10.44140625" style="83" customWidth="1"/>
    <col min="5383" max="5383" width="11.5546875" style="83" customWidth="1"/>
    <col min="5384" max="5384" width="9.44140625" style="83"/>
    <col min="5385" max="5385" width="11.44140625" style="83" customWidth="1"/>
    <col min="5386" max="5626" width="9.44140625" style="83"/>
    <col min="5627" max="5627" width="6.44140625" style="83" customWidth="1"/>
    <col min="5628" max="5628" width="35.44140625" style="83" customWidth="1"/>
    <col min="5629" max="5629" width="3.5546875" style="83" customWidth="1"/>
    <col min="5630" max="5630" width="9.109375" style="83" customWidth="1"/>
    <col min="5631" max="5631" width="6.44140625" style="83" customWidth="1"/>
    <col min="5632" max="5632" width="4.5546875" style="83" customWidth="1"/>
    <col min="5633" max="5633" width="7.44140625" style="83" customWidth="1"/>
    <col min="5634" max="5634" width="8.44140625" style="83" customWidth="1"/>
    <col min="5635" max="5635" width="7.5546875" style="83" customWidth="1"/>
    <col min="5636" max="5636" width="9" style="83" customWidth="1"/>
    <col min="5637" max="5637" width="11.44140625" style="83" customWidth="1"/>
    <col min="5638" max="5638" width="10.44140625" style="83" customWidth="1"/>
    <col min="5639" max="5639" width="11.5546875" style="83" customWidth="1"/>
    <col min="5640" max="5640" width="9.44140625" style="83"/>
    <col min="5641" max="5641" width="11.44140625" style="83" customWidth="1"/>
    <col min="5642" max="5882" width="9.44140625" style="83"/>
    <col min="5883" max="5883" width="6.44140625" style="83" customWidth="1"/>
    <col min="5884" max="5884" width="35.44140625" style="83" customWidth="1"/>
    <col min="5885" max="5885" width="3.5546875" style="83" customWidth="1"/>
    <col min="5886" max="5886" width="9.109375" style="83" customWidth="1"/>
    <col min="5887" max="5887" width="6.44140625" style="83" customWidth="1"/>
    <col min="5888" max="5888" width="4.5546875" style="83" customWidth="1"/>
    <col min="5889" max="5889" width="7.44140625" style="83" customWidth="1"/>
    <col min="5890" max="5890" width="8.44140625" style="83" customWidth="1"/>
    <col min="5891" max="5891" width="7.5546875" style="83" customWidth="1"/>
    <col min="5892" max="5892" width="9" style="83" customWidth="1"/>
    <col min="5893" max="5893" width="11.44140625" style="83" customWidth="1"/>
    <col min="5894" max="5894" width="10.44140625" style="83" customWidth="1"/>
    <col min="5895" max="5895" width="11.5546875" style="83" customWidth="1"/>
    <col min="5896" max="5896" width="9.44140625" style="83"/>
    <col min="5897" max="5897" width="11.44140625" style="83" customWidth="1"/>
    <col min="5898" max="6138" width="9.44140625" style="83"/>
    <col min="6139" max="6139" width="6.44140625" style="83" customWidth="1"/>
    <col min="6140" max="6140" width="35.44140625" style="83" customWidth="1"/>
    <col min="6141" max="6141" width="3.5546875" style="83" customWidth="1"/>
    <col min="6142" max="6142" width="9.109375" style="83" customWidth="1"/>
    <col min="6143" max="6143" width="6.44140625" style="83" customWidth="1"/>
    <col min="6144" max="6144" width="4.5546875" style="83" customWidth="1"/>
    <col min="6145" max="6145" width="7.44140625" style="83" customWidth="1"/>
    <col min="6146" max="6146" width="8.44140625" style="83" customWidth="1"/>
    <col min="6147" max="6147" width="7.5546875" style="83" customWidth="1"/>
    <col min="6148" max="6148" width="9" style="83" customWidth="1"/>
    <col min="6149" max="6149" width="11.44140625" style="83" customWidth="1"/>
    <col min="6150" max="6150" width="10.44140625" style="83" customWidth="1"/>
    <col min="6151" max="6151" width="11.5546875" style="83" customWidth="1"/>
    <col min="6152" max="6152" width="9.44140625" style="83"/>
    <col min="6153" max="6153" width="11.44140625" style="83" customWidth="1"/>
    <col min="6154" max="6394" width="9.44140625" style="83"/>
    <col min="6395" max="6395" width="6.44140625" style="83" customWidth="1"/>
    <col min="6396" max="6396" width="35.44140625" style="83" customWidth="1"/>
    <col min="6397" max="6397" width="3.5546875" style="83" customWidth="1"/>
    <col min="6398" max="6398" width="9.109375" style="83" customWidth="1"/>
    <col min="6399" max="6399" width="6.44140625" style="83" customWidth="1"/>
    <col min="6400" max="6400" width="4.5546875" style="83" customWidth="1"/>
    <col min="6401" max="6401" width="7.44140625" style="83" customWidth="1"/>
    <col min="6402" max="6402" width="8.44140625" style="83" customWidth="1"/>
    <col min="6403" max="6403" width="7.5546875" style="83" customWidth="1"/>
    <col min="6404" max="6404" width="9" style="83" customWidth="1"/>
    <col min="6405" max="6405" width="11.44140625" style="83" customWidth="1"/>
    <col min="6406" max="6406" width="10.44140625" style="83" customWidth="1"/>
    <col min="6407" max="6407" width="11.5546875" style="83" customWidth="1"/>
    <col min="6408" max="6408" width="9.44140625" style="83"/>
    <col min="6409" max="6409" width="11.44140625" style="83" customWidth="1"/>
    <col min="6410" max="6650" width="9.44140625" style="83"/>
    <col min="6651" max="6651" width="6.44140625" style="83" customWidth="1"/>
    <col min="6652" max="6652" width="35.44140625" style="83" customWidth="1"/>
    <col min="6653" max="6653" width="3.5546875" style="83" customWidth="1"/>
    <col min="6654" max="6654" width="9.109375" style="83" customWidth="1"/>
    <col min="6655" max="6655" width="6.44140625" style="83" customWidth="1"/>
    <col min="6656" max="6656" width="4.5546875" style="83" customWidth="1"/>
    <col min="6657" max="6657" width="7.44140625" style="83" customWidth="1"/>
    <col min="6658" max="6658" width="8.44140625" style="83" customWidth="1"/>
    <col min="6659" max="6659" width="7.5546875" style="83" customWidth="1"/>
    <col min="6660" max="6660" width="9" style="83" customWidth="1"/>
    <col min="6661" max="6661" width="11.44140625" style="83" customWidth="1"/>
    <col min="6662" max="6662" width="10.44140625" style="83" customWidth="1"/>
    <col min="6663" max="6663" width="11.5546875" style="83" customWidth="1"/>
    <col min="6664" max="6664" width="9.44140625" style="83"/>
    <col min="6665" max="6665" width="11.44140625" style="83" customWidth="1"/>
    <col min="6666" max="6906" width="9.44140625" style="83"/>
    <col min="6907" max="6907" width="6.44140625" style="83" customWidth="1"/>
    <col min="6908" max="6908" width="35.44140625" style="83" customWidth="1"/>
    <col min="6909" max="6909" width="3.5546875" style="83" customWidth="1"/>
    <col min="6910" max="6910" width="9.109375" style="83" customWidth="1"/>
    <col min="6911" max="6911" width="6.44140625" style="83" customWidth="1"/>
    <col min="6912" max="6912" width="4.5546875" style="83" customWidth="1"/>
    <col min="6913" max="6913" width="7.44140625" style="83" customWidth="1"/>
    <col min="6914" max="6914" width="8.44140625" style="83" customWidth="1"/>
    <col min="6915" max="6915" width="7.5546875" style="83" customWidth="1"/>
    <col min="6916" max="6916" width="9" style="83" customWidth="1"/>
    <col min="6917" max="6917" width="11.44140625" style="83" customWidth="1"/>
    <col min="6918" max="6918" width="10.44140625" style="83" customWidth="1"/>
    <col min="6919" max="6919" width="11.5546875" style="83" customWidth="1"/>
    <col min="6920" max="6920" width="9.44140625" style="83"/>
    <col min="6921" max="6921" width="11.44140625" style="83" customWidth="1"/>
    <col min="6922" max="7162" width="9.44140625" style="83"/>
    <col min="7163" max="7163" width="6.44140625" style="83" customWidth="1"/>
    <col min="7164" max="7164" width="35.44140625" style="83" customWidth="1"/>
    <col min="7165" max="7165" width="3.5546875" style="83" customWidth="1"/>
    <col min="7166" max="7166" width="9.109375" style="83" customWidth="1"/>
    <col min="7167" max="7167" width="6.44140625" style="83" customWidth="1"/>
    <col min="7168" max="7168" width="4.5546875" style="83" customWidth="1"/>
    <col min="7169" max="7169" width="7.44140625" style="83" customWidth="1"/>
    <col min="7170" max="7170" width="8.44140625" style="83" customWidth="1"/>
    <col min="7171" max="7171" width="7.5546875" style="83" customWidth="1"/>
    <col min="7172" max="7172" width="9" style="83" customWidth="1"/>
    <col min="7173" max="7173" width="11.44140625" style="83" customWidth="1"/>
    <col min="7174" max="7174" width="10.44140625" style="83" customWidth="1"/>
    <col min="7175" max="7175" width="11.5546875" style="83" customWidth="1"/>
    <col min="7176" max="7176" width="9.44140625" style="83"/>
    <col min="7177" max="7177" width="11.44140625" style="83" customWidth="1"/>
    <col min="7178" max="7418" width="9.44140625" style="83"/>
    <col min="7419" max="7419" width="6.44140625" style="83" customWidth="1"/>
    <col min="7420" max="7420" width="35.44140625" style="83" customWidth="1"/>
    <col min="7421" max="7421" width="3.5546875" style="83" customWidth="1"/>
    <col min="7422" max="7422" width="9.109375" style="83" customWidth="1"/>
    <col min="7423" max="7423" width="6.44140625" style="83" customWidth="1"/>
    <col min="7424" max="7424" width="4.5546875" style="83" customWidth="1"/>
    <col min="7425" max="7425" width="7.44140625" style="83" customWidth="1"/>
    <col min="7426" max="7426" width="8.44140625" style="83" customWidth="1"/>
    <col min="7427" max="7427" width="7.5546875" style="83" customWidth="1"/>
    <col min="7428" max="7428" width="9" style="83" customWidth="1"/>
    <col min="7429" max="7429" width="11.44140625" style="83" customWidth="1"/>
    <col min="7430" max="7430" width="10.44140625" style="83" customWidth="1"/>
    <col min="7431" max="7431" width="11.5546875" style="83" customWidth="1"/>
    <col min="7432" max="7432" width="9.44140625" style="83"/>
    <col min="7433" max="7433" width="11.44140625" style="83" customWidth="1"/>
    <col min="7434" max="7674" width="9.44140625" style="83"/>
    <col min="7675" max="7675" width="6.44140625" style="83" customWidth="1"/>
    <col min="7676" max="7676" width="35.44140625" style="83" customWidth="1"/>
    <col min="7677" max="7677" width="3.5546875" style="83" customWidth="1"/>
    <col min="7678" max="7678" width="9.109375" style="83" customWidth="1"/>
    <col min="7679" max="7679" width="6.44140625" style="83" customWidth="1"/>
    <col min="7680" max="7680" width="4.5546875" style="83" customWidth="1"/>
    <col min="7681" max="7681" width="7.44140625" style="83" customWidth="1"/>
    <col min="7682" max="7682" width="8.44140625" style="83" customWidth="1"/>
    <col min="7683" max="7683" width="7.5546875" style="83" customWidth="1"/>
    <col min="7684" max="7684" width="9" style="83" customWidth="1"/>
    <col min="7685" max="7685" width="11.44140625" style="83" customWidth="1"/>
    <col min="7686" max="7686" width="10.44140625" style="83" customWidth="1"/>
    <col min="7687" max="7687" width="11.5546875" style="83" customWidth="1"/>
    <col min="7688" max="7688" width="9.44140625" style="83"/>
    <col min="7689" max="7689" width="11.44140625" style="83" customWidth="1"/>
    <col min="7690" max="7930" width="9.44140625" style="83"/>
    <col min="7931" max="7931" width="6.44140625" style="83" customWidth="1"/>
    <col min="7932" max="7932" width="35.44140625" style="83" customWidth="1"/>
    <col min="7933" max="7933" width="3.5546875" style="83" customWidth="1"/>
    <col min="7934" max="7934" width="9.109375" style="83" customWidth="1"/>
    <col min="7935" max="7935" width="6.44140625" style="83" customWidth="1"/>
    <col min="7936" max="7936" width="4.5546875" style="83" customWidth="1"/>
    <col min="7937" max="7937" width="7.44140625" style="83" customWidth="1"/>
    <col min="7938" max="7938" width="8.44140625" style="83" customWidth="1"/>
    <col min="7939" max="7939" width="7.5546875" style="83" customWidth="1"/>
    <col min="7940" max="7940" width="9" style="83" customWidth="1"/>
    <col min="7941" max="7941" width="11.44140625" style="83" customWidth="1"/>
    <col min="7942" max="7942" width="10.44140625" style="83" customWidth="1"/>
    <col min="7943" max="7943" width="11.5546875" style="83" customWidth="1"/>
    <col min="7944" max="7944" width="9.44140625" style="83"/>
    <col min="7945" max="7945" width="11.44140625" style="83" customWidth="1"/>
    <col min="7946" max="8186" width="9.44140625" style="83"/>
    <col min="8187" max="8187" width="6.44140625" style="83" customWidth="1"/>
    <col min="8188" max="8188" width="35.44140625" style="83" customWidth="1"/>
    <col min="8189" max="8189" width="3.5546875" style="83" customWidth="1"/>
    <col min="8190" max="8190" width="9.109375" style="83" customWidth="1"/>
    <col min="8191" max="8191" width="6.44140625" style="83" customWidth="1"/>
    <col min="8192" max="8192" width="4.5546875" style="83" customWidth="1"/>
    <col min="8193" max="8193" width="7.44140625" style="83" customWidth="1"/>
    <col min="8194" max="8194" width="8.44140625" style="83" customWidth="1"/>
    <col min="8195" max="8195" width="7.5546875" style="83" customWidth="1"/>
    <col min="8196" max="8196" width="9" style="83" customWidth="1"/>
    <col min="8197" max="8197" width="11.44140625" style="83" customWidth="1"/>
    <col min="8198" max="8198" width="10.44140625" style="83" customWidth="1"/>
    <col min="8199" max="8199" width="11.5546875" style="83" customWidth="1"/>
    <col min="8200" max="8200" width="9.44140625" style="83"/>
    <col min="8201" max="8201" width="11.44140625" style="83" customWidth="1"/>
    <col min="8202" max="8442" width="9.44140625" style="83"/>
    <col min="8443" max="8443" width="6.44140625" style="83" customWidth="1"/>
    <col min="8444" max="8444" width="35.44140625" style="83" customWidth="1"/>
    <col min="8445" max="8445" width="3.5546875" style="83" customWidth="1"/>
    <col min="8446" max="8446" width="9.109375" style="83" customWidth="1"/>
    <col min="8447" max="8447" width="6.44140625" style="83" customWidth="1"/>
    <col min="8448" max="8448" width="4.5546875" style="83" customWidth="1"/>
    <col min="8449" max="8449" width="7.44140625" style="83" customWidth="1"/>
    <col min="8450" max="8450" width="8.44140625" style="83" customWidth="1"/>
    <col min="8451" max="8451" width="7.5546875" style="83" customWidth="1"/>
    <col min="8452" max="8452" width="9" style="83" customWidth="1"/>
    <col min="8453" max="8453" width="11.44140625" style="83" customWidth="1"/>
    <col min="8454" max="8454" width="10.44140625" style="83" customWidth="1"/>
    <col min="8455" max="8455" width="11.5546875" style="83" customWidth="1"/>
    <col min="8456" max="8456" width="9.44140625" style="83"/>
    <col min="8457" max="8457" width="11.44140625" style="83" customWidth="1"/>
    <col min="8458" max="8698" width="9.44140625" style="83"/>
    <col min="8699" max="8699" width="6.44140625" style="83" customWidth="1"/>
    <col min="8700" max="8700" width="35.44140625" style="83" customWidth="1"/>
    <col min="8701" max="8701" width="3.5546875" style="83" customWidth="1"/>
    <col min="8702" max="8702" width="9.109375" style="83" customWidth="1"/>
    <col min="8703" max="8703" width="6.44140625" style="83" customWidth="1"/>
    <col min="8704" max="8704" width="4.5546875" style="83" customWidth="1"/>
    <col min="8705" max="8705" width="7.44140625" style="83" customWidth="1"/>
    <col min="8706" max="8706" width="8.44140625" style="83" customWidth="1"/>
    <col min="8707" max="8707" width="7.5546875" style="83" customWidth="1"/>
    <col min="8708" max="8708" width="9" style="83" customWidth="1"/>
    <col min="8709" max="8709" width="11.44140625" style="83" customWidth="1"/>
    <col min="8710" max="8710" width="10.44140625" style="83" customWidth="1"/>
    <col min="8711" max="8711" width="11.5546875" style="83" customWidth="1"/>
    <col min="8712" max="8712" width="9.44140625" style="83"/>
    <col min="8713" max="8713" width="11.44140625" style="83" customWidth="1"/>
    <col min="8714" max="8954" width="9.44140625" style="83"/>
    <col min="8955" max="8955" width="6.44140625" style="83" customWidth="1"/>
    <col min="8956" max="8956" width="35.44140625" style="83" customWidth="1"/>
    <col min="8957" max="8957" width="3.5546875" style="83" customWidth="1"/>
    <col min="8958" max="8958" width="9.109375" style="83" customWidth="1"/>
    <col min="8959" max="8959" width="6.44140625" style="83" customWidth="1"/>
    <col min="8960" max="8960" width="4.5546875" style="83" customWidth="1"/>
    <col min="8961" max="8961" width="7.44140625" style="83" customWidth="1"/>
    <col min="8962" max="8962" width="8.44140625" style="83" customWidth="1"/>
    <col min="8963" max="8963" width="7.5546875" style="83" customWidth="1"/>
    <col min="8964" max="8964" width="9" style="83" customWidth="1"/>
    <col min="8965" max="8965" width="11.44140625" style="83" customWidth="1"/>
    <col min="8966" max="8966" width="10.44140625" style="83" customWidth="1"/>
    <col min="8967" max="8967" width="11.5546875" style="83" customWidth="1"/>
    <col min="8968" max="8968" width="9.44140625" style="83"/>
    <col min="8969" max="8969" width="11.44140625" style="83" customWidth="1"/>
    <col min="8970" max="9210" width="9.44140625" style="83"/>
    <col min="9211" max="9211" width="6.44140625" style="83" customWidth="1"/>
    <col min="9212" max="9212" width="35.44140625" style="83" customWidth="1"/>
    <col min="9213" max="9213" width="3.5546875" style="83" customWidth="1"/>
    <col min="9214" max="9214" width="9.109375" style="83" customWidth="1"/>
    <col min="9215" max="9215" width="6.44140625" style="83" customWidth="1"/>
    <col min="9216" max="9216" width="4.5546875" style="83" customWidth="1"/>
    <col min="9217" max="9217" width="7.44140625" style="83" customWidth="1"/>
    <col min="9218" max="9218" width="8.44140625" style="83" customWidth="1"/>
    <col min="9219" max="9219" width="7.5546875" style="83" customWidth="1"/>
    <col min="9220" max="9220" width="9" style="83" customWidth="1"/>
    <col min="9221" max="9221" width="11.44140625" style="83" customWidth="1"/>
    <col min="9222" max="9222" width="10.44140625" style="83" customWidth="1"/>
    <col min="9223" max="9223" width="11.5546875" style="83" customWidth="1"/>
    <col min="9224" max="9224" width="9.44140625" style="83"/>
    <col min="9225" max="9225" width="11.44140625" style="83" customWidth="1"/>
    <col min="9226" max="9466" width="9.44140625" style="83"/>
    <col min="9467" max="9467" width="6.44140625" style="83" customWidth="1"/>
    <col min="9468" max="9468" width="35.44140625" style="83" customWidth="1"/>
    <col min="9469" max="9469" width="3.5546875" style="83" customWidth="1"/>
    <col min="9470" max="9470" width="9.109375" style="83" customWidth="1"/>
    <col min="9471" max="9471" width="6.44140625" style="83" customWidth="1"/>
    <col min="9472" max="9472" width="4.5546875" style="83" customWidth="1"/>
    <col min="9473" max="9473" width="7.44140625" style="83" customWidth="1"/>
    <col min="9474" max="9474" width="8.44140625" style="83" customWidth="1"/>
    <col min="9475" max="9475" width="7.5546875" style="83" customWidth="1"/>
    <col min="9476" max="9476" width="9" style="83" customWidth="1"/>
    <col min="9477" max="9477" width="11.44140625" style="83" customWidth="1"/>
    <col min="9478" max="9478" width="10.44140625" style="83" customWidth="1"/>
    <col min="9479" max="9479" width="11.5546875" style="83" customWidth="1"/>
    <col min="9480" max="9480" width="9.44140625" style="83"/>
    <col min="9481" max="9481" width="11.44140625" style="83" customWidth="1"/>
    <col min="9482" max="9722" width="9.44140625" style="83"/>
    <col min="9723" max="9723" width="6.44140625" style="83" customWidth="1"/>
    <col min="9724" max="9724" width="35.44140625" style="83" customWidth="1"/>
    <col min="9725" max="9725" width="3.5546875" style="83" customWidth="1"/>
    <col min="9726" max="9726" width="9.109375" style="83" customWidth="1"/>
    <col min="9727" max="9727" width="6.44140625" style="83" customWidth="1"/>
    <col min="9728" max="9728" width="4.5546875" style="83" customWidth="1"/>
    <col min="9729" max="9729" width="7.44140625" style="83" customWidth="1"/>
    <col min="9730" max="9730" width="8.44140625" style="83" customWidth="1"/>
    <col min="9731" max="9731" width="7.5546875" style="83" customWidth="1"/>
    <col min="9732" max="9732" width="9" style="83" customWidth="1"/>
    <col min="9733" max="9733" width="11.44140625" style="83" customWidth="1"/>
    <col min="9734" max="9734" width="10.44140625" style="83" customWidth="1"/>
    <col min="9735" max="9735" width="11.5546875" style="83" customWidth="1"/>
    <col min="9736" max="9736" width="9.44140625" style="83"/>
    <col min="9737" max="9737" width="11.44140625" style="83" customWidth="1"/>
    <col min="9738" max="9978" width="9.44140625" style="83"/>
    <col min="9979" max="9979" width="6.44140625" style="83" customWidth="1"/>
    <col min="9980" max="9980" width="35.44140625" style="83" customWidth="1"/>
    <col min="9981" max="9981" width="3.5546875" style="83" customWidth="1"/>
    <col min="9982" max="9982" width="9.109375" style="83" customWidth="1"/>
    <col min="9983" max="9983" width="6.44140625" style="83" customWidth="1"/>
    <col min="9984" max="9984" width="4.5546875" style="83" customWidth="1"/>
    <col min="9985" max="9985" width="7.44140625" style="83" customWidth="1"/>
    <col min="9986" max="9986" width="8.44140625" style="83" customWidth="1"/>
    <col min="9987" max="9987" width="7.5546875" style="83" customWidth="1"/>
    <col min="9988" max="9988" width="9" style="83" customWidth="1"/>
    <col min="9989" max="9989" width="11.44140625" style="83" customWidth="1"/>
    <col min="9990" max="9990" width="10.44140625" style="83" customWidth="1"/>
    <col min="9991" max="9991" width="11.5546875" style="83" customWidth="1"/>
    <col min="9992" max="9992" width="9.44140625" style="83"/>
    <col min="9993" max="9993" width="11.44140625" style="83" customWidth="1"/>
    <col min="9994" max="10234" width="9.44140625" style="83"/>
    <col min="10235" max="10235" width="6.44140625" style="83" customWidth="1"/>
    <col min="10236" max="10236" width="35.44140625" style="83" customWidth="1"/>
    <col min="10237" max="10237" width="3.5546875" style="83" customWidth="1"/>
    <col min="10238" max="10238" width="9.109375" style="83" customWidth="1"/>
    <col min="10239" max="10239" width="6.44140625" style="83" customWidth="1"/>
    <col min="10240" max="10240" width="4.5546875" style="83" customWidth="1"/>
    <col min="10241" max="10241" width="7.44140625" style="83" customWidth="1"/>
    <col min="10242" max="10242" width="8.44140625" style="83" customWidth="1"/>
    <col min="10243" max="10243" width="7.5546875" style="83" customWidth="1"/>
    <col min="10244" max="10244" width="9" style="83" customWidth="1"/>
    <col min="10245" max="10245" width="11.44140625" style="83" customWidth="1"/>
    <col min="10246" max="10246" width="10.44140625" style="83" customWidth="1"/>
    <col min="10247" max="10247" width="11.5546875" style="83" customWidth="1"/>
    <col min="10248" max="10248" width="9.44140625" style="83"/>
    <col min="10249" max="10249" width="11.44140625" style="83" customWidth="1"/>
    <col min="10250" max="10490" width="9.44140625" style="83"/>
    <col min="10491" max="10491" width="6.44140625" style="83" customWidth="1"/>
    <col min="10492" max="10492" width="35.44140625" style="83" customWidth="1"/>
    <col min="10493" max="10493" width="3.5546875" style="83" customWidth="1"/>
    <col min="10494" max="10494" width="9.109375" style="83" customWidth="1"/>
    <col min="10495" max="10495" width="6.44140625" style="83" customWidth="1"/>
    <col min="10496" max="10496" width="4.5546875" style="83" customWidth="1"/>
    <col min="10497" max="10497" width="7.44140625" style="83" customWidth="1"/>
    <col min="10498" max="10498" width="8.44140625" style="83" customWidth="1"/>
    <col min="10499" max="10499" width="7.5546875" style="83" customWidth="1"/>
    <col min="10500" max="10500" width="9" style="83" customWidth="1"/>
    <col min="10501" max="10501" width="11.44140625" style="83" customWidth="1"/>
    <col min="10502" max="10502" width="10.44140625" style="83" customWidth="1"/>
    <col min="10503" max="10503" width="11.5546875" style="83" customWidth="1"/>
    <col min="10504" max="10504" width="9.44140625" style="83"/>
    <col min="10505" max="10505" width="11.44140625" style="83" customWidth="1"/>
    <col min="10506" max="10746" width="9.44140625" style="83"/>
    <col min="10747" max="10747" width="6.44140625" style="83" customWidth="1"/>
    <col min="10748" max="10748" width="35.44140625" style="83" customWidth="1"/>
    <col min="10749" max="10749" width="3.5546875" style="83" customWidth="1"/>
    <col min="10750" max="10750" width="9.109375" style="83" customWidth="1"/>
    <col min="10751" max="10751" width="6.44140625" style="83" customWidth="1"/>
    <col min="10752" max="10752" width="4.5546875" style="83" customWidth="1"/>
    <col min="10753" max="10753" width="7.44140625" style="83" customWidth="1"/>
    <col min="10754" max="10754" width="8.44140625" style="83" customWidth="1"/>
    <col min="10755" max="10755" width="7.5546875" style="83" customWidth="1"/>
    <col min="10756" max="10756" width="9" style="83" customWidth="1"/>
    <col min="10757" max="10757" width="11.44140625" style="83" customWidth="1"/>
    <col min="10758" max="10758" width="10.44140625" style="83" customWidth="1"/>
    <col min="10759" max="10759" width="11.5546875" style="83" customWidth="1"/>
    <col min="10760" max="10760" width="9.44140625" style="83"/>
    <col min="10761" max="10761" width="11.44140625" style="83" customWidth="1"/>
    <col min="10762" max="11002" width="9.44140625" style="83"/>
    <col min="11003" max="11003" width="6.44140625" style="83" customWidth="1"/>
    <col min="11004" max="11004" width="35.44140625" style="83" customWidth="1"/>
    <col min="11005" max="11005" width="3.5546875" style="83" customWidth="1"/>
    <col min="11006" max="11006" width="9.109375" style="83" customWidth="1"/>
    <col min="11007" max="11007" width="6.44140625" style="83" customWidth="1"/>
    <col min="11008" max="11008" width="4.5546875" style="83" customWidth="1"/>
    <col min="11009" max="11009" width="7.44140625" style="83" customWidth="1"/>
    <col min="11010" max="11010" width="8.44140625" style="83" customWidth="1"/>
    <col min="11011" max="11011" width="7.5546875" style="83" customWidth="1"/>
    <col min="11012" max="11012" width="9" style="83" customWidth="1"/>
    <col min="11013" max="11013" width="11.44140625" style="83" customWidth="1"/>
    <col min="11014" max="11014" width="10.44140625" style="83" customWidth="1"/>
    <col min="11015" max="11015" width="11.5546875" style="83" customWidth="1"/>
    <col min="11016" max="11016" width="9.44140625" style="83"/>
    <col min="11017" max="11017" width="11.44140625" style="83" customWidth="1"/>
    <col min="11018" max="11258" width="9.44140625" style="83"/>
    <col min="11259" max="11259" width="6.44140625" style="83" customWidth="1"/>
    <col min="11260" max="11260" width="35.44140625" style="83" customWidth="1"/>
    <col min="11261" max="11261" width="3.5546875" style="83" customWidth="1"/>
    <col min="11262" max="11262" width="9.109375" style="83" customWidth="1"/>
    <col min="11263" max="11263" width="6.44140625" style="83" customWidth="1"/>
    <col min="11264" max="11264" width="4.5546875" style="83" customWidth="1"/>
    <col min="11265" max="11265" width="7.44140625" style="83" customWidth="1"/>
    <col min="11266" max="11266" width="8.44140625" style="83" customWidth="1"/>
    <col min="11267" max="11267" width="7.5546875" style="83" customWidth="1"/>
    <col min="11268" max="11268" width="9" style="83" customWidth="1"/>
    <col min="11269" max="11269" width="11.44140625" style="83" customWidth="1"/>
    <col min="11270" max="11270" width="10.44140625" style="83" customWidth="1"/>
    <col min="11271" max="11271" width="11.5546875" style="83" customWidth="1"/>
    <col min="11272" max="11272" width="9.44140625" style="83"/>
    <col min="11273" max="11273" width="11.44140625" style="83" customWidth="1"/>
    <col min="11274" max="11514" width="9.44140625" style="83"/>
    <col min="11515" max="11515" width="6.44140625" style="83" customWidth="1"/>
    <col min="11516" max="11516" width="35.44140625" style="83" customWidth="1"/>
    <col min="11517" max="11517" width="3.5546875" style="83" customWidth="1"/>
    <col min="11518" max="11518" width="9.109375" style="83" customWidth="1"/>
    <col min="11519" max="11519" width="6.44140625" style="83" customWidth="1"/>
    <col min="11520" max="11520" width="4.5546875" style="83" customWidth="1"/>
    <col min="11521" max="11521" width="7.44140625" style="83" customWidth="1"/>
    <col min="11522" max="11522" width="8.44140625" style="83" customWidth="1"/>
    <col min="11523" max="11523" width="7.5546875" style="83" customWidth="1"/>
    <col min="11524" max="11524" width="9" style="83" customWidth="1"/>
    <col min="11525" max="11525" width="11.44140625" style="83" customWidth="1"/>
    <col min="11526" max="11526" width="10.44140625" style="83" customWidth="1"/>
    <col min="11527" max="11527" width="11.5546875" style="83" customWidth="1"/>
    <col min="11528" max="11528" width="9.44140625" style="83"/>
    <col min="11529" max="11529" width="11.44140625" style="83" customWidth="1"/>
    <col min="11530" max="11770" width="9.44140625" style="83"/>
    <col min="11771" max="11771" width="6.44140625" style="83" customWidth="1"/>
    <col min="11772" max="11772" width="35.44140625" style="83" customWidth="1"/>
    <col min="11773" max="11773" width="3.5546875" style="83" customWidth="1"/>
    <col min="11774" max="11774" width="9.109375" style="83" customWidth="1"/>
    <col min="11775" max="11775" width="6.44140625" style="83" customWidth="1"/>
    <col min="11776" max="11776" width="4.5546875" style="83" customWidth="1"/>
    <col min="11777" max="11777" width="7.44140625" style="83" customWidth="1"/>
    <col min="11778" max="11778" width="8.44140625" style="83" customWidth="1"/>
    <col min="11779" max="11779" width="7.5546875" style="83" customWidth="1"/>
    <col min="11780" max="11780" width="9" style="83" customWidth="1"/>
    <col min="11781" max="11781" width="11.44140625" style="83" customWidth="1"/>
    <col min="11782" max="11782" width="10.44140625" style="83" customWidth="1"/>
    <col min="11783" max="11783" width="11.5546875" style="83" customWidth="1"/>
    <col min="11784" max="11784" width="9.44140625" style="83"/>
    <col min="11785" max="11785" width="11.44140625" style="83" customWidth="1"/>
    <col min="11786" max="12026" width="9.44140625" style="83"/>
    <col min="12027" max="12027" width="6.44140625" style="83" customWidth="1"/>
    <col min="12028" max="12028" width="35.44140625" style="83" customWidth="1"/>
    <col min="12029" max="12029" width="3.5546875" style="83" customWidth="1"/>
    <col min="12030" max="12030" width="9.109375" style="83" customWidth="1"/>
    <col min="12031" max="12031" width="6.44140625" style="83" customWidth="1"/>
    <col min="12032" max="12032" width="4.5546875" style="83" customWidth="1"/>
    <col min="12033" max="12033" width="7.44140625" style="83" customWidth="1"/>
    <col min="12034" max="12034" width="8.44140625" style="83" customWidth="1"/>
    <col min="12035" max="12035" width="7.5546875" style="83" customWidth="1"/>
    <col min="12036" max="12036" width="9" style="83" customWidth="1"/>
    <col min="12037" max="12037" width="11.44140625" style="83" customWidth="1"/>
    <col min="12038" max="12038" width="10.44140625" style="83" customWidth="1"/>
    <col min="12039" max="12039" width="11.5546875" style="83" customWidth="1"/>
    <col min="12040" max="12040" width="9.44140625" style="83"/>
    <col min="12041" max="12041" width="11.44140625" style="83" customWidth="1"/>
    <col min="12042" max="12282" width="9.44140625" style="83"/>
    <col min="12283" max="12283" width="6.44140625" style="83" customWidth="1"/>
    <col min="12284" max="12284" width="35.44140625" style="83" customWidth="1"/>
    <col min="12285" max="12285" width="3.5546875" style="83" customWidth="1"/>
    <col min="12286" max="12286" width="9.109375" style="83" customWidth="1"/>
    <col min="12287" max="12287" width="6.44140625" style="83" customWidth="1"/>
    <col min="12288" max="12288" width="4.5546875" style="83" customWidth="1"/>
    <col min="12289" max="12289" width="7.44140625" style="83" customWidth="1"/>
    <col min="12290" max="12290" width="8.44140625" style="83" customWidth="1"/>
    <col min="12291" max="12291" width="7.5546875" style="83" customWidth="1"/>
    <col min="12292" max="12292" width="9" style="83" customWidth="1"/>
    <col min="12293" max="12293" width="11.44140625" style="83" customWidth="1"/>
    <col min="12294" max="12294" width="10.44140625" style="83" customWidth="1"/>
    <col min="12295" max="12295" width="11.5546875" style="83" customWidth="1"/>
    <col min="12296" max="12296" width="9.44140625" style="83"/>
    <col min="12297" max="12297" width="11.44140625" style="83" customWidth="1"/>
    <col min="12298" max="12538" width="9.44140625" style="83"/>
    <col min="12539" max="12539" width="6.44140625" style="83" customWidth="1"/>
    <col min="12540" max="12540" width="35.44140625" style="83" customWidth="1"/>
    <col min="12541" max="12541" width="3.5546875" style="83" customWidth="1"/>
    <col min="12542" max="12542" width="9.109375" style="83" customWidth="1"/>
    <col min="12543" max="12543" width="6.44140625" style="83" customWidth="1"/>
    <col min="12544" max="12544" width="4.5546875" style="83" customWidth="1"/>
    <col min="12545" max="12545" width="7.44140625" style="83" customWidth="1"/>
    <col min="12546" max="12546" width="8.44140625" style="83" customWidth="1"/>
    <col min="12547" max="12547" width="7.5546875" style="83" customWidth="1"/>
    <col min="12548" max="12548" width="9" style="83" customWidth="1"/>
    <col min="12549" max="12549" width="11.44140625" style="83" customWidth="1"/>
    <col min="12550" max="12550" width="10.44140625" style="83" customWidth="1"/>
    <col min="12551" max="12551" width="11.5546875" style="83" customWidth="1"/>
    <col min="12552" max="12552" width="9.44140625" style="83"/>
    <col min="12553" max="12553" width="11.44140625" style="83" customWidth="1"/>
    <col min="12554" max="12794" width="9.44140625" style="83"/>
    <col min="12795" max="12795" width="6.44140625" style="83" customWidth="1"/>
    <col min="12796" max="12796" width="35.44140625" style="83" customWidth="1"/>
    <col min="12797" max="12797" width="3.5546875" style="83" customWidth="1"/>
    <col min="12798" max="12798" width="9.109375" style="83" customWidth="1"/>
    <col min="12799" max="12799" width="6.44140625" style="83" customWidth="1"/>
    <col min="12800" max="12800" width="4.5546875" style="83" customWidth="1"/>
    <col min="12801" max="12801" width="7.44140625" style="83" customWidth="1"/>
    <col min="12802" max="12802" width="8.44140625" style="83" customWidth="1"/>
    <col min="12803" max="12803" width="7.5546875" style="83" customWidth="1"/>
    <col min="12804" max="12804" width="9" style="83" customWidth="1"/>
    <col min="12805" max="12805" width="11.44140625" style="83" customWidth="1"/>
    <col min="12806" max="12806" width="10.44140625" style="83" customWidth="1"/>
    <col min="12807" max="12807" width="11.5546875" style="83" customWidth="1"/>
    <col min="12808" max="12808" width="9.44140625" style="83"/>
    <col min="12809" max="12809" width="11.44140625" style="83" customWidth="1"/>
    <col min="12810" max="13050" width="9.44140625" style="83"/>
    <col min="13051" max="13051" width="6.44140625" style="83" customWidth="1"/>
    <col min="13052" max="13052" width="35.44140625" style="83" customWidth="1"/>
    <col min="13053" max="13053" width="3.5546875" style="83" customWidth="1"/>
    <col min="13054" max="13054" width="9.109375" style="83" customWidth="1"/>
    <col min="13055" max="13055" width="6.44140625" style="83" customWidth="1"/>
    <col min="13056" max="13056" width="4.5546875" style="83" customWidth="1"/>
    <col min="13057" max="13057" width="7.44140625" style="83" customWidth="1"/>
    <col min="13058" max="13058" width="8.44140625" style="83" customWidth="1"/>
    <col min="13059" max="13059" width="7.5546875" style="83" customWidth="1"/>
    <col min="13060" max="13060" width="9" style="83" customWidth="1"/>
    <col min="13061" max="13061" width="11.44140625" style="83" customWidth="1"/>
    <col min="13062" max="13062" width="10.44140625" style="83" customWidth="1"/>
    <col min="13063" max="13063" width="11.5546875" style="83" customWidth="1"/>
    <col min="13064" max="13064" width="9.44140625" style="83"/>
    <col min="13065" max="13065" width="11.44140625" style="83" customWidth="1"/>
    <col min="13066" max="13306" width="9.44140625" style="83"/>
    <col min="13307" max="13307" width="6.44140625" style="83" customWidth="1"/>
    <col min="13308" max="13308" width="35.44140625" style="83" customWidth="1"/>
    <col min="13309" max="13309" width="3.5546875" style="83" customWidth="1"/>
    <col min="13310" max="13310" width="9.109375" style="83" customWidth="1"/>
    <col min="13311" max="13311" width="6.44140625" style="83" customWidth="1"/>
    <col min="13312" max="13312" width="4.5546875" style="83" customWidth="1"/>
    <col min="13313" max="13313" width="7.44140625" style="83" customWidth="1"/>
    <col min="13314" max="13314" width="8.44140625" style="83" customWidth="1"/>
    <col min="13315" max="13315" width="7.5546875" style="83" customWidth="1"/>
    <col min="13316" max="13316" width="9" style="83" customWidth="1"/>
    <col min="13317" max="13317" width="11.44140625" style="83" customWidth="1"/>
    <col min="13318" max="13318" width="10.44140625" style="83" customWidth="1"/>
    <col min="13319" max="13319" width="11.5546875" style="83" customWidth="1"/>
    <col min="13320" max="13320" width="9.44140625" style="83"/>
    <col min="13321" max="13321" width="11.44140625" style="83" customWidth="1"/>
    <col min="13322" max="13562" width="9.44140625" style="83"/>
    <col min="13563" max="13563" width="6.44140625" style="83" customWidth="1"/>
    <col min="13564" max="13564" width="35.44140625" style="83" customWidth="1"/>
    <col min="13565" max="13565" width="3.5546875" style="83" customWidth="1"/>
    <col min="13566" max="13566" width="9.109375" style="83" customWidth="1"/>
    <col min="13567" max="13567" width="6.44140625" style="83" customWidth="1"/>
    <col min="13568" max="13568" width="4.5546875" style="83" customWidth="1"/>
    <col min="13569" max="13569" width="7.44140625" style="83" customWidth="1"/>
    <col min="13570" max="13570" width="8.44140625" style="83" customWidth="1"/>
    <col min="13571" max="13571" width="7.5546875" style="83" customWidth="1"/>
    <col min="13572" max="13572" width="9" style="83" customWidth="1"/>
    <col min="13573" max="13573" width="11.44140625" style="83" customWidth="1"/>
    <col min="13574" max="13574" width="10.44140625" style="83" customWidth="1"/>
    <col min="13575" max="13575" width="11.5546875" style="83" customWidth="1"/>
    <col min="13576" max="13576" width="9.44140625" style="83"/>
    <col min="13577" max="13577" width="11.44140625" style="83" customWidth="1"/>
    <col min="13578" max="13818" width="9.44140625" style="83"/>
    <col min="13819" max="13819" width="6.44140625" style="83" customWidth="1"/>
    <col min="13820" max="13820" width="35.44140625" style="83" customWidth="1"/>
    <col min="13821" max="13821" width="3.5546875" style="83" customWidth="1"/>
    <col min="13822" max="13822" width="9.109375" style="83" customWidth="1"/>
    <col min="13823" max="13823" width="6.44140625" style="83" customWidth="1"/>
    <col min="13824" max="13824" width="4.5546875" style="83" customWidth="1"/>
    <col min="13825" max="13825" width="7.44140625" style="83" customWidth="1"/>
    <col min="13826" max="13826" width="8.44140625" style="83" customWidth="1"/>
    <col min="13827" max="13827" width="7.5546875" style="83" customWidth="1"/>
    <col min="13828" max="13828" width="9" style="83" customWidth="1"/>
    <col min="13829" max="13829" width="11.44140625" style="83" customWidth="1"/>
    <col min="13830" max="13830" width="10.44140625" style="83" customWidth="1"/>
    <col min="13831" max="13831" width="11.5546875" style="83" customWidth="1"/>
    <col min="13832" max="13832" width="9.44140625" style="83"/>
    <col min="13833" max="13833" width="11.44140625" style="83" customWidth="1"/>
    <col min="13834" max="14074" width="9.44140625" style="83"/>
    <col min="14075" max="14075" width="6.44140625" style="83" customWidth="1"/>
    <col min="14076" max="14076" width="35.44140625" style="83" customWidth="1"/>
    <col min="14077" max="14077" width="3.5546875" style="83" customWidth="1"/>
    <col min="14078" max="14078" width="9.109375" style="83" customWidth="1"/>
    <col min="14079" max="14079" width="6.44140625" style="83" customWidth="1"/>
    <col min="14080" max="14080" width="4.5546875" style="83" customWidth="1"/>
    <col min="14081" max="14081" width="7.44140625" style="83" customWidth="1"/>
    <col min="14082" max="14082" width="8.44140625" style="83" customWidth="1"/>
    <col min="14083" max="14083" width="7.5546875" style="83" customWidth="1"/>
    <col min="14084" max="14084" width="9" style="83" customWidth="1"/>
    <col min="14085" max="14085" width="11.44140625" style="83" customWidth="1"/>
    <col min="14086" max="14086" width="10.44140625" style="83" customWidth="1"/>
    <col min="14087" max="14087" width="11.5546875" style="83" customWidth="1"/>
    <col min="14088" max="14088" width="9.44140625" style="83"/>
    <col min="14089" max="14089" width="11.44140625" style="83" customWidth="1"/>
    <col min="14090" max="14330" width="9.44140625" style="83"/>
    <col min="14331" max="14331" width="6.44140625" style="83" customWidth="1"/>
    <col min="14332" max="14332" width="35.44140625" style="83" customWidth="1"/>
    <col min="14333" max="14333" width="3.5546875" style="83" customWidth="1"/>
    <col min="14334" max="14334" width="9.109375" style="83" customWidth="1"/>
    <col min="14335" max="14335" width="6.44140625" style="83" customWidth="1"/>
    <col min="14336" max="14336" width="4.5546875" style="83" customWidth="1"/>
    <col min="14337" max="14337" width="7.44140625" style="83" customWidth="1"/>
    <col min="14338" max="14338" width="8.44140625" style="83" customWidth="1"/>
    <col min="14339" max="14339" width="7.5546875" style="83" customWidth="1"/>
    <col min="14340" max="14340" width="9" style="83" customWidth="1"/>
    <col min="14341" max="14341" width="11.44140625" style="83" customWidth="1"/>
    <col min="14342" max="14342" width="10.44140625" style="83" customWidth="1"/>
    <col min="14343" max="14343" width="11.5546875" style="83" customWidth="1"/>
    <col min="14344" max="14344" width="9.44140625" style="83"/>
    <col min="14345" max="14345" width="11.44140625" style="83" customWidth="1"/>
    <col min="14346" max="14586" width="9.44140625" style="83"/>
    <col min="14587" max="14587" width="6.44140625" style="83" customWidth="1"/>
    <col min="14588" max="14588" width="35.44140625" style="83" customWidth="1"/>
    <col min="14589" max="14589" width="3.5546875" style="83" customWidth="1"/>
    <col min="14590" max="14590" width="9.109375" style="83" customWidth="1"/>
    <col min="14591" max="14591" width="6.44140625" style="83" customWidth="1"/>
    <col min="14592" max="14592" width="4.5546875" style="83" customWidth="1"/>
    <col min="14593" max="14593" width="7.44140625" style="83" customWidth="1"/>
    <col min="14594" max="14594" width="8.44140625" style="83" customWidth="1"/>
    <col min="14595" max="14595" width="7.5546875" style="83" customWidth="1"/>
    <col min="14596" max="14596" width="9" style="83" customWidth="1"/>
    <col min="14597" max="14597" width="11.44140625" style="83" customWidth="1"/>
    <col min="14598" max="14598" width="10.44140625" style="83" customWidth="1"/>
    <col min="14599" max="14599" width="11.5546875" style="83" customWidth="1"/>
    <col min="14600" max="14600" width="9.44140625" style="83"/>
    <col min="14601" max="14601" width="11.44140625" style="83" customWidth="1"/>
    <col min="14602" max="14842" width="9.44140625" style="83"/>
    <col min="14843" max="14843" width="6.44140625" style="83" customWidth="1"/>
    <col min="14844" max="14844" width="35.44140625" style="83" customWidth="1"/>
    <col min="14845" max="14845" width="3.5546875" style="83" customWidth="1"/>
    <col min="14846" max="14846" width="9.109375" style="83" customWidth="1"/>
    <col min="14847" max="14847" width="6.44140625" style="83" customWidth="1"/>
    <col min="14848" max="14848" width="4.5546875" style="83" customWidth="1"/>
    <col min="14849" max="14849" width="7.44140625" style="83" customWidth="1"/>
    <col min="14850" max="14850" width="8.44140625" style="83" customWidth="1"/>
    <col min="14851" max="14851" width="7.5546875" style="83" customWidth="1"/>
    <col min="14852" max="14852" width="9" style="83" customWidth="1"/>
    <col min="14853" max="14853" width="11.44140625" style="83" customWidth="1"/>
    <col min="14854" max="14854" width="10.44140625" style="83" customWidth="1"/>
    <col min="14855" max="14855" width="11.5546875" style="83" customWidth="1"/>
    <col min="14856" max="14856" width="9.44140625" style="83"/>
    <col min="14857" max="14857" width="11.44140625" style="83" customWidth="1"/>
    <col min="14858" max="15098" width="9.44140625" style="83"/>
    <col min="15099" max="15099" width="6.44140625" style="83" customWidth="1"/>
    <col min="15100" max="15100" width="35.44140625" style="83" customWidth="1"/>
    <col min="15101" max="15101" width="3.5546875" style="83" customWidth="1"/>
    <col min="15102" max="15102" width="9.109375" style="83" customWidth="1"/>
    <col min="15103" max="15103" width="6.44140625" style="83" customWidth="1"/>
    <col min="15104" max="15104" width="4.5546875" style="83" customWidth="1"/>
    <col min="15105" max="15105" width="7.44140625" style="83" customWidth="1"/>
    <col min="15106" max="15106" width="8.44140625" style="83" customWidth="1"/>
    <col min="15107" max="15107" width="7.5546875" style="83" customWidth="1"/>
    <col min="15108" max="15108" width="9" style="83" customWidth="1"/>
    <col min="15109" max="15109" width="11.44140625" style="83" customWidth="1"/>
    <col min="15110" max="15110" width="10.44140625" style="83" customWidth="1"/>
    <col min="15111" max="15111" width="11.5546875" style="83" customWidth="1"/>
    <col min="15112" max="15112" width="9.44140625" style="83"/>
    <col min="15113" max="15113" width="11.44140625" style="83" customWidth="1"/>
    <col min="15114" max="15354" width="9.44140625" style="83"/>
    <col min="15355" max="15355" width="6.44140625" style="83" customWidth="1"/>
    <col min="15356" max="15356" width="35.44140625" style="83" customWidth="1"/>
    <col min="15357" max="15357" width="3.5546875" style="83" customWidth="1"/>
    <col min="15358" max="15358" width="9.109375" style="83" customWidth="1"/>
    <col min="15359" max="15359" width="6.44140625" style="83" customWidth="1"/>
    <col min="15360" max="15360" width="4.5546875" style="83" customWidth="1"/>
    <col min="15361" max="15361" width="7.44140625" style="83" customWidth="1"/>
    <col min="15362" max="15362" width="8.44140625" style="83" customWidth="1"/>
    <col min="15363" max="15363" width="7.5546875" style="83" customWidth="1"/>
    <col min="15364" max="15364" width="9" style="83" customWidth="1"/>
    <col min="15365" max="15365" width="11.44140625" style="83" customWidth="1"/>
    <col min="15366" max="15366" width="10.44140625" style="83" customWidth="1"/>
    <col min="15367" max="15367" width="11.5546875" style="83" customWidth="1"/>
    <col min="15368" max="15368" width="9.44140625" style="83"/>
    <col min="15369" max="15369" width="11.44140625" style="83" customWidth="1"/>
    <col min="15370" max="15610" width="9.44140625" style="83"/>
    <col min="15611" max="15611" width="6.44140625" style="83" customWidth="1"/>
    <col min="15612" max="15612" width="35.44140625" style="83" customWidth="1"/>
    <col min="15613" max="15613" width="3.5546875" style="83" customWidth="1"/>
    <col min="15614" max="15614" width="9.109375" style="83" customWidth="1"/>
    <col min="15615" max="15615" width="6.44140625" style="83" customWidth="1"/>
    <col min="15616" max="15616" width="4.5546875" style="83" customWidth="1"/>
    <col min="15617" max="15617" width="7.44140625" style="83" customWidth="1"/>
    <col min="15618" max="15618" width="8.44140625" style="83" customWidth="1"/>
    <col min="15619" max="15619" width="7.5546875" style="83" customWidth="1"/>
    <col min="15620" max="15620" width="9" style="83" customWidth="1"/>
    <col min="15621" max="15621" width="11.44140625" style="83" customWidth="1"/>
    <col min="15622" max="15622" width="10.44140625" style="83" customWidth="1"/>
    <col min="15623" max="15623" width="11.5546875" style="83" customWidth="1"/>
    <col min="15624" max="15624" width="9.44140625" style="83"/>
    <col min="15625" max="15625" width="11.44140625" style="83" customWidth="1"/>
    <col min="15626" max="15866" width="9.44140625" style="83"/>
    <col min="15867" max="15867" width="6.44140625" style="83" customWidth="1"/>
    <col min="15868" max="15868" width="35.44140625" style="83" customWidth="1"/>
    <col min="15869" max="15869" width="3.5546875" style="83" customWidth="1"/>
    <col min="15870" max="15870" width="9.109375" style="83" customWidth="1"/>
    <col min="15871" max="15871" width="6.44140625" style="83" customWidth="1"/>
    <col min="15872" max="15872" width="4.5546875" style="83" customWidth="1"/>
    <col min="15873" max="15873" width="7.44140625" style="83" customWidth="1"/>
    <col min="15874" max="15874" width="8.44140625" style="83" customWidth="1"/>
    <col min="15875" max="15875" width="7.5546875" style="83" customWidth="1"/>
    <col min="15876" max="15876" width="9" style="83" customWidth="1"/>
    <col min="15877" max="15877" width="11.44140625" style="83" customWidth="1"/>
    <col min="15878" max="15878" width="10.44140625" style="83" customWidth="1"/>
    <col min="15879" max="15879" width="11.5546875" style="83" customWidth="1"/>
    <col min="15880" max="15880" width="9.44140625" style="83"/>
    <col min="15881" max="15881" width="11.44140625" style="83" customWidth="1"/>
    <col min="15882" max="16122" width="9.44140625" style="83"/>
    <col min="16123" max="16123" width="6.44140625" style="83" customWidth="1"/>
    <col min="16124" max="16124" width="35.44140625" style="83" customWidth="1"/>
    <col min="16125" max="16125" width="3.5546875" style="83" customWidth="1"/>
    <col min="16126" max="16126" width="9.109375" style="83" customWidth="1"/>
    <col min="16127" max="16127" width="6.44140625" style="83" customWidth="1"/>
    <col min="16128" max="16128" width="4.5546875" style="83" customWidth="1"/>
    <col min="16129" max="16129" width="7.44140625" style="83" customWidth="1"/>
    <col min="16130" max="16130" width="8.44140625" style="83" customWidth="1"/>
    <col min="16131" max="16131" width="7.5546875" style="83" customWidth="1"/>
    <col min="16132" max="16132" width="9" style="83" customWidth="1"/>
    <col min="16133" max="16133" width="11.44140625" style="83" customWidth="1"/>
    <col min="16134" max="16134" width="10.44140625" style="83" customWidth="1"/>
    <col min="16135" max="16135" width="11.5546875" style="83" customWidth="1"/>
    <col min="16136" max="16136" width="9.44140625" style="83"/>
    <col min="16137" max="16137" width="11.44140625" style="83" customWidth="1"/>
    <col min="16138" max="16384" width="9.44140625" style="83"/>
  </cols>
  <sheetData>
    <row r="1" spans="1:15" ht="13.5" customHeight="1" x14ac:dyDescent="0.3">
      <c r="A1" s="152" t="s">
        <v>121</v>
      </c>
      <c r="B1" s="152"/>
      <c r="C1" s="152"/>
      <c r="D1" s="152"/>
      <c r="E1" s="152"/>
      <c r="F1" s="152"/>
      <c r="G1" s="152"/>
      <c r="H1" s="152"/>
      <c r="I1" s="152"/>
      <c r="J1" s="152"/>
      <c r="K1" s="152"/>
      <c r="L1" s="152"/>
      <c r="M1" s="152"/>
      <c r="N1" s="152"/>
      <c r="O1" s="152"/>
    </row>
    <row r="2" spans="1:15" x14ac:dyDescent="0.3">
      <c r="A2" s="153" t="s">
        <v>152</v>
      </c>
      <c r="B2" s="153"/>
      <c r="C2" s="153"/>
      <c r="D2" s="153"/>
      <c r="E2" s="153"/>
      <c r="F2" s="153"/>
      <c r="G2" s="153"/>
      <c r="H2" s="153"/>
      <c r="I2" s="153"/>
      <c r="J2" s="153"/>
      <c r="K2" s="153"/>
      <c r="L2" s="153"/>
      <c r="M2" s="153"/>
      <c r="N2" s="153"/>
      <c r="O2" s="153"/>
    </row>
    <row r="3" spans="1:15" x14ac:dyDescent="0.3">
      <c r="A3" s="154" t="s">
        <v>35</v>
      </c>
      <c r="B3" s="154"/>
      <c r="C3" s="154"/>
      <c r="D3" s="154"/>
      <c r="E3" s="154"/>
      <c r="F3" s="154"/>
      <c r="G3" s="154"/>
      <c r="H3" s="154"/>
      <c r="I3" s="154"/>
      <c r="J3" s="154"/>
      <c r="K3" s="154"/>
      <c r="L3" s="154"/>
      <c r="M3" s="154"/>
      <c r="N3" s="154"/>
      <c r="O3" s="154"/>
    </row>
    <row r="4" spans="1:15" x14ac:dyDescent="0.3">
      <c r="A4" s="155" t="s">
        <v>14</v>
      </c>
      <c r="B4" s="155"/>
      <c r="C4" s="156" t="str">
        <f>Koptāme!C11</f>
        <v>Remonta darbi Zigfrīda Annas Meierovica bulvārī 1-5. korpuss, Rīga</v>
      </c>
      <c r="D4" s="156"/>
      <c r="E4" s="156"/>
      <c r="F4" s="156"/>
      <c r="G4" s="156"/>
      <c r="H4" s="156"/>
      <c r="I4" s="156"/>
      <c r="J4" s="156"/>
      <c r="K4" s="156"/>
      <c r="L4" s="156"/>
      <c r="M4" s="156"/>
      <c r="N4" s="156"/>
      <c r="O4" s="156"/>
    </row>
    <row r="5" spans="1:15" x14ac:dyDescent="0.3">
      <c r="A5" s="42"/>
      <c r="C5" s="85"/>
      <c r="D5" s="85"/>
      <c r="E5" s="85"/>
      <c r="F5" s="85"/>
      <c r="G5" s="85"/>
      <c r="H5" s="85"/>
      <c r="I5" s="85"/>
      <c r="J5" s="85"/>
      <c r="K5" s="85"/>
      <c r="L5" s="85"/>
      <c r="M5" s="85"/>
      <c r="N5" s="85"/>
      <c r="O5" s="85"/>
    </row>
    <row r="6" spans="1:15" x14ac:dyDescent="0.3">
      <c r="A6" s="42" t="s">
        <v>15</v>
      </c>
      <c r="C6" s="151" t="str">
        <f>'Kopsavilkums Nr.1'!D5</f>
        <v>Remonta darbi Zigfrīda Annas Meierovica bulvārī 1, 5.korpusā</v>
      </c>
      <c r="D6" s="151"/>
      <c r="E6" s="151"/>
      <c r="F6" s="151"/>
      <c r="G6" s="151"/>
      <c r="H6" s="151"/>
      <c r="I6" s="151"/>
      <c r="J6" s="151"/>
      <c r="K6" s="151"/>
      <c r="L6" s="151"/>
      <c r="M6" s="151"/>
      <c r="N6" s="151"/>
      <c r="O6" s="151"/>
    </row>
    <row r="7" spans="1:15" ht="12.6" customHeight="1" x14ac:dyDescent="0.3">
      <c r="A7" s="42"/>
      <c r="C7" s="86"/>
      <c r="D7" s="86"/>
      <c r="E7" s="86"/>
      <c r="F7" s="86"/>
      <c r="G7" s="86"/>
      <c r="H7" s="86"/>
      <c r="I7" s="86"/>
      <c r="J7" s="86"/>
      <c r="K7" s="86"/>
      <c r="L7" s="86"/>
      <c r="M7" s="86"/>
      <c r="N7" s="86"/>
      <c r="O7" s="86"/>
    </row>
    <row r="8" spans="1:15" ht="12.6" customHeight="1" x14ac:dyDescent="0.3">
      <c r="A8" s="155" t="s">
        <v>16</v>
      </c>
      <c r="B8" s="155"/>
      <c r="C8" s="157" t="str">
        <f>Koptāme!C14</f>
        <v>Zigfrīda Annas Meierovica bulvārī 1-5. korpuss, Rīga</v>
      </c>
      <c r="D8" s="157"/>
      <c r="E8" s="157"/>
      <c r="F8" s="157"/>
      <c r="G8" s="157"/>
      <c r="H8" s="157"/>
      <c r="I8" s="157"/>
      <c r="J8" s="157"/>
      <c r="K8" s="157"/>
      <c r="L8" s="157"/>
      <c r="M8" s="157"/>
      <c r="N8" s="157"/>
      <c r="O8" s="157"/>
    </row>
    <row r="9" spans="1:15" x14ac:dyDescent="0.3">
      <c r="A9" s="155" t="s">
        <v>17</v>
      </c>
      <c r="B9" s="155"/>
      <c r="C9" s="157">
        <v>0</v>
      </c>
      <c r="D9" s="157"/>
      <c r="E9" s="157"/>
      <c r="F9" s="157"/>
      <c r="G9" s="157"/>
      <c r="H9" s="157"/>
      <c r="I9" s="157"/>
      <c r="J9" s="157"/>
      <c r="K9" s="157"/>
      <c r="L9" s="157"/>
      <c r="M9" s="157"/>
      <c r="N9" s="157"/>
      <c r="O9" s="157"/>
    </row>
    <row r="10" spans="1:15" ht="14.4" thickBot="1" x14ac:dyDescent="0.35">
      <c r="A10" s="42" t="s">
        <v>181</v>
      </c>
      <c r="K10" s="158" t="s">
        <v>36</v>
      </c>
      <c r="L10" s="158"/>
      <c r="M10" s="8">
        <f>O60</f>
        <v>0</v>
      </c>
      <c r="N10" s="83" t="s">
        <v>37</v>
      </c>
    </row>
    <row r="11" spans="1:15" ht="14.1" customHeight="1" x14ac:dyDescent="0.3">
      <c r="A11" s="159" t="s">
        <v>38</v>
      </c>
      <c r="B11" s="161" t="s">
        <v>39</v>
      </c>
      <c r="C11" s="161" t="s">
        <v>40</v>
      </c>
      <c r="D11" s="161" t="s">
        <v>41</v>
      </c>
      <c r="E11" s="163" t="s">
        <v>5</v>
      </c>
      <c r="F11" s="164"/>
      <c r="G11" s="164"/>
      <c r="H11" s="164"/>
      <c r="I11" s="164"/>
      <c r="J11" s="164"/>
      <c r="K11" s="165" t="s">
        <v>6</v>
      </c>
      <c r="L11" s="164"/>
      <c r="M11" s="164"/>
      <c r="N11" s="164"/>
      <c r="O11" s="166"/>
    </row>
    <row r="12" spans="1:15" ht="55.8" thickBot="1" x14ac:dyDescent="0.35">
      <c r="A12" s="160"/>
      <c r="B12" s="162"/>
      <c r="C12" s="162"/>
      <c r="D12" s="162"/>
      <c r="E12" s="9" t="s">
        <v>42</v>
      </c>
      <c r="F12" s="9" t="s">
        <v>43</v>
      </c>
      <c r="G12" s="9" t="s">
        <v>44</v>
      </c>
      <c r="H12" s="9" t="s">
        <v>45</v>
      </c>
      <c r="I12" s="9" t="s">
        <v>28</v>
      </c>
      <c r="J12" s="67" t="s">
        <v>9</v>
      </c>
      <c r="K12" s="69" t="s">
        <v>46</v>
      </c>
      <c r="L12" s="9" t="s">
        <v>26</v>
      </c>
      <c r="M12" s="9" t="s">
        <v>45</v>
      </c>
      <c r="N12" s="9" t="s">
        <v>47</v>
      </c>
      <c r="O12" s="10" t="s">
        <v>48</v>
      </c>
    </row>
    <row r="13" spans="1:15" x14ac:dyDescent="0.3">
      <c r="A13" s="11">
        <v>1</v>
      </c>
      <c r="B13" s="12">
        <v>2</v>
      </c>
      <c r="C13" s="12">
        <v>3</v>
      </c>
      <c r="D13" s="12">
        <v>4</v>
      </c>
      <c r="E13" s="12">
        <v>5</v>
      </c>
      <c r="F13" s="12">
        <v>6</v>
      </c>
      <c r="G13" s="12">
        <v>7</v>
      </c>
      <c r="H13" s="12">
        <v>8</v>
      </c>
      <c r="I13" s="12">
        <v>9</v>
      </c>
      <c r="J13" s="68">
        <v>10</v>
      </c>
      <c r="K13" s="11">
        <v>11</v>
      </c>
      <c r="L13" s="12">
        <v>12</v>
      </c>
      <c r="M13" s="12">
        <v>13</v>
      </c>
      <c r="N13" s="12">
        <v>14</v>
      </c>
      <c r="O13" s="13">
        <v>15</v>
      </c>
    </row>
    <row r="14" spans="1:15" x14ac:dyDescent="0.3">
      <c r="A14" s="40"/>
      <c r="B14" s="15" t="str">
        <f>A2</f>
        <v>Vispārceltnieciskie darbi</v>
      </c>
      <c r="C14" s="16"/>
      <c r="D14" s="17"/>
      <c r="E14" s="5"/>
      <c r="F14" s="6"/>
      <c r="G14" s="6"/>
      <c r="H14" s="18"/>
      <c r="I14" s="19"/>
      <c r="J14" s="72"/>
      <c r="K14" s="71"/>
      <c r="L14" s="19"/>
      <c r="M14" s="19"/>
      <c r="N14" s="19"/>
      <c r="O14" s="20"/>
    </row>
    <row r="15" spans="1:15" x14ac:dyDescent="0.3">
      <c r="A15" s="14"/>
      <c r="B15" s="15" t="s">
        <v>65</v>
      </c>
      <c r="C15" s="16"/>
      <c r="D15" s="17"/>
      <c r="E15" s="5"/>
      <c r="F15" s="6"/>
      <c r="G15" s="6"/>
      <c r="H15" s="18"/>
      <c r="I15" s="19"/>
      <c r="J15" s="72"/>
      <c r="K15" s="71"/>
      <c r="L15" s="19"/>
      <c r="M15" s="19"/>
      <c r="N15" s="19"/>
      <c r="O15" s="20"/>
    </row>
    <row r="16" spans="1:15" s="55" customFormat="1" x14ac:dyDescent="0.3">
      <c r="A16" s="49"/>
      <c r="B16" s="56" t="s">
        <v>1</v>
      </c>
      <c r="C16" s="51"/>
      <c r="D16" s="17"/>
      <c r="E16" s="41"/>
      <c r="F16" s="7"/>
      <c r="G16" s="7"/>
      <c r="H16" s="52"/>
      <c r="I16" s="52"/>
      <c r="J16" s="70"/>
      <c r="K16" s="73"/>
      <c r="L16" s="52"/>
      <c r="M16" s="52"/>
      <c r="N16" s="52"/>
      <c r="O16" s="53"/>
    </row>
    <row r="17" spans="1:15" s="55" customFormat="1" x14ac:dyDescent="0.3">
      <c r="A17" s="49" t="s">
        <v>67</v>
      </c>
      <c r="B17" s="21" t="s">
        <v>153</v>
      </c>
      <c r="C17" s="50" t="s">
        <v>110</v>
      </c>
      <c r="D17" s="17">
        <v>1</v>
      </c>
      <c r="E17" s="41"/>
      <c r="F17" s="7"/>
      <c r="G17" s="7">
        <f>ROUND(F17*E17,2)</f>
        <v>0</v>
      </c>
      <c r="H17" s="52"/>
      <c r="I17" s="52"/>
      <c r="J17" s="70">
        <f>I17+H17+G17</f>
        <v>0</v>
      </c>
      <c r="K17" s="73">
        <f>ROUND(D17*E17,2)</f>
        <v>0</v>
      </c>
      <c r="L17" s="52">
        <f>ROUND(G17*D17,2)</f>
        <v>0</v>
      </c>
      <c r="M17" s="52">
        <f>ROUND(H17*D17,2)</f>
        <v>0</v>
      </c>
      <c r="N17" s="52">
        <f>ROUND(I17*D17,2)</f>
        <v>0</v>
      </c>
      <c r="O17" s="53">
        <f>N17+M17+L17</f>
        <v>0</v>
      </c>
    </row>
    <row r="18" spans="1:15" s="55" customFormat="1" ht="27.6" x14ac:dyDescent="0.3">
      <c r="A18" s="49" t="s">
        <v>68</v>
      </c>
      <c r="B18" s="21" t="s">
        <v>154</v>
      </c>
      <c r="C18" s="50" t="s">
        <v>110</v>
      </c>
      <c r="D18" s="17">
        <v>1</v>
      </c>
      <c r="E18" s="41"/>
      <c r="F18" s="7"/>
      <c r="G18" s="7">
        <f t="shared" ref="G18:G58" si="0">ROUND(F18*E18,2)</f>
        <v>0</v>
      </c>
      <c r="H18" s="52"/>
      <c r="I18" s="52"/>
      <c r="J18" s="70">
        <f t="shared" ref="J18:J59" si="1">I18+H18+G18</f>
        <v>0</v>
      </c>
      <c r="K18" s="73">
        <f t="shared" ref="K18:K59" si="2">ROUND(D18*E18,2)</f>
        <v>0</v>
      </c>
      <c r="L18" s="52">
        <f t="shared" ref="L18:L59" si="3">ROUND(G18*D18,2)</f>
        <v>0</v>
      </c>
      <c r="M18" s="52">
        <f t="shared" ref="M18:M59" si="4">ROUND(H18*D18,2)</f>
        <v>0</v>
      </c>
      <c r="N18" s="52">
        <f t="shared" ref="N18:N59" si="5">ROUND(I18*D18,2)</f>
        <v>0</v>
      </c>
      <c r="O18" s="53">
        <f t="shared" ref="O18:O59" si="6">N18+M18+L18</f>
        <v>0</v>
      </c>
    </row>
    <row r="19" spans="1:15" s="55" customFormat="1" ht="41.4" x14ac:dyDescent="0.3">
      <c r="A19" s="49" t="s">
        <v>69</v>
      </c>
      <c r="B19" s="21" t="s">
        <v>111</v>
      </c>
      <c r="C19" s="50" t="s">
        <v>110</v>
      </c>
      <c r="D19" s="17">
        <v>1</v>
      </c>
      <c r="E19" s="41"/>
      <c r="F19" s="7"/>
      <c r="G19" s="7">
        <f t="shared" si="0"/>
        <v>0</v>
      </c>
      <c r="H19" s="52"/>
      <c r="I19" s="52"/>
      <c r="J19" s="70">
        <f t="shared" si="1"/>
        <v>0</v>
      </c>
      <c r="K19" s="73">
        <f t="shared" si="2"/>
        <v>0</v>
      </c>
      <c r="L19" s="52">
        <f t="shared" si="3"/>
        <v>0</v>
      </c>
      <c r="M19" s="52">
        <f t="shared" si="4"/>
        <v>0</v>
      </c>
      <c r="N19" s="52">
        <f t="shared" si="5"/>
        <v>0</v>
      </c>
      <c r="O19" s="53">
        <f t="shared" si="6"/>
        <v>0</v>
      </c>
    </row>
    <row r="20" spans="1:15" s="55" customFormat="1" ht="41.4" x14ac:dyDescent="0.3">
      <c r="A20" s="49" t="s">
        <v>70</v>
      </c>
      <c r="B20" s="21" t="s">
        <v>155</v>
      </c>
      <c r="C20" s="50" t="s">
        <v>110</v>
      </c>
      <c r="D20" s="17">
        <v>1</v>
      </c>
      <c r="E20" s="41"/>
      <c r="F20" s="7"/>
      <c r="G20" s="7">
        <f t="shared" si="0"/>
        <v>0</v>
      </c>
      <c r="H20" s="52"/>
      <c r="I20" s="52"/>
      <c r="J20" s="70">
        <f t="shared" si="1"/>
        <v>0</v>
      </c>
      <c r="K20" s="73">
        <f t="shared" si="2"/>
        <v>0</v>
      </c>
      <c r="L20" s="52">
        <f t="shared" si="3"/>
        <v>0</v>
      </c>
      <c r="M20" s="52">
        <f t="shared" si="4"/>
        <v>0</v>
      </c>
      <c r="N20" s="52">
        <f t="shared" si="5"/>
        <v>0</v>
      </c>
      <c r="O20" s="53">
        <f t="shared" si="6"/>
        <v>0</v>
      </c>
    </row>
    <row r="21" spans="1:15" s="55" customFormat="1" ht="27.75" customHeight="1" x14ac:dyDescent="0.3">
      <c r="A21" s="49" t="s">
        <v>71</v>
      </c>
      <c r="B21" s="21" t="s">
        <v>183</v>
      </c>
      <c r="C21" s="50" t="s">
        <v>2</v>
      </c>
      <c r="D21" s="17">
        <v>22</v>
      </c>
      <c r="E21" s="41"/>
      <c r="F21" s="7"/>
      <c r="G21" s="7">
        <f t="shared" si="0"/>
        <v>0</v>
      </c>
      <c r="H21" s="52"/>
      <c r="I21" s="52"/>
      <c r="J21" s="70">
        <f t="shared" si="1"/>
        <v>0</v>
      </c>
      <c r="K21" s="73">
        <f t="shared" si="2"/>
        <v>0</v>
      </c>
      <c r="L21" s="52">
        <f t="shared" si="3"/>
        <v>0</v>
      </c>
      <c r="M21" s="52">
        <f t="shared" si="4"/>
        <v>0</v>
      </c>
      <c r="N21" s="52">
        <f t="shared" si="5"/>
        <v>0</v>
      </c>
      <c r="O21" s="53">
        <f t="shared" si="6"/>
        <v>0</v>
      </c>
    </row>
    <row r="22" spans="1:15" s="55" customFormat="1" ht="27.6" x14ac:dyDescent="0.3">
      <c r="A22" s="49" t="s">
        <v>182</v>
      </c>
      <c r="B22" s="21" t="s">
        <v>157</v>
      </c>
      <c r="C22" s="50" t="s">
        <v>110</v>
      </c>
      <c r="D22" s="17">
        <v>1</v>
      </c>
      <c r="E22" s="41"/>
      <c r="F22" s="7"/>
      <c r="G22" s="7">
        <f t="shared" si="0"/>
        <v>0</v>
      </c>
      <c r="H22" s="52"/>
      <c r="I22" s="52"/>
      <c r="J22" s="70">
        <f t="shared" si="1"/>
        <v>0</v>
      </c>
      <c r="K22" s="73">
        <f>ROUND(D22*E22,2)</f>
        <v>0</v>
      </c>
      <c r="L22" s="52">
        <f>ROUND(G22*D22,2)</f>
        <v>0</v>
      </c>
      <c r="M22" s="52">
        <f>ROUND(H22*D22,2)</f>
        <v>0</v>
      </c>
      <c r="N22" s="52">
        <f>ROUND(I22*D22,2)</f>
        <v>0</v>
      </c>
      <c r="O22" s="53">
        <f t="shared" si="6"/>
        <v>0</v>
      </c>
    </row>
    <row r="23" spans="1:15" s="55" customFormat="1" x14ac:dyDescent="0.3">
      <c r="A23" s="49" t="s">
        <v>72</v>
      </c>
      <c r="B23" s="106" t="s">
        <v>208</v>
      </c>
      <c r="C23" s="16" t="s">
        <v>66</v>
      </c>
      <c r="D23" s="17">
        <v>1</v>
      </c>
      <c r="E23" s="41"/>
      <c r="F23" s="7"/>
      <c r="G23" s="7">
        <f t="shared" si="0"/>
        <v>0</v>
      </c>
      <c r="H23" s="19"/>
      <c r="I23" s="19"/>
      <c r="J23" s="70">
        <f t="shared" si="1"/>
        <v>0</v>
      </c>
      <c r="K23" s="71">
        <f>ROUND(D23*E23,2)</f>
        <v>0</v>
      </c>
      <c r="L23" s="19">
        <f t="shared" ref="L23:L24" si="7">ROUND(G23*D23,2)</f>
        <v>0</v>
      </c>
      <c r="M23" s="19">
        <f>ROUND(H23*D23,2)</f>
        <v>0</v>
      </c>
      <c r="N23" s="19">
        <f>ROUND(I23*D23,2)</f>
        <v>0</v>
      </c>
      <c r="O23" s="108">
        <f t="shared" si="6"/>
        <v>0</v>
      </c>
    </row>
    <row r="24" spans="1:15" s="55" customFormat="1" x14ac:dyDescent="0.3">
      <c r="A24" s="49" t="s">
        <v>73</v>
      </c>
      <c r="B24" s="107" t="s">
        <v>124</v>
      </c>
      <c r="C24" s="50" t="s">
        <v>66</v>
      </c>
      <c r="D24" s="17">
        <v>1</v>
      </c>
      <c r="E24" s="41"/>
      <c r="F24" s="7"/>
      <c r="G24" s="7">
        <f t="shared" si="0"/>
        <v>0</v>
      </c>
      <c r="H24" s="52"/>
      <c r="I24" s="52"/>
      <c r="J24" s="70">
        <f t="shared" si="1"/>
        <v>0</v>
      </c>
      <c r="K24" s="73">
        <f>ROUND(D24*E24,2)</f>
        <v>0</v>
      </c>
      <c r="L24" s="52">
        <f t="shared" si="7"/>
        <v>0</v>
      </c>
      <c r="M24" s="52">
        <f>ROUND(H24*D24,2)</f>
        <v>0</v>
      </c>
      <c r="N24" s="52">
        <f>ROUND(I24*D24,2)</f>
        <v>0</v>
      </c>
      <c r="O24" s="53">
        <f t="shared" si="6"/>
        <v>0</v>
      </c>
    </row>
    <row r="25" spans="1:15" s="54" customFormat="1" x14ac:dyDescent="0.3">
      <c r="A25" s="49"/>
      <c r="B25" s="15" t="s">
        <v>184</v>
      </c>
      <c r="C25" s="51"/>
      <c r="D25" s="17"/>
      <c r="E25" s="41"/>
      <c r="F25" s="7"/>
      <c r="G25" s="7"/>
      <c r="H25" s="52"/>
      <c r="I25" s="52"/>
      <c r="J25" s="70"/>
      <c r="K25" s="73"/>
      <c r="L25" s="52"/>
      <c r="M25" s="52"/>
      <c r="N25" s="52"/>
      <c r="O25" s="53"/>
    </row>
    <row r="26" spans="1:15" s="54" customFormat="1" x14ac:dyDescent="0.3">
      <c r="A26" s="49"/>
      <c r="B26" s="15" t="s">
        <v>11</v>
      </c>
      <c r="C26" s="51"/>
      <c r="D26" s="17"/>
      <c r="E26" s="41"/>
      <c r="F26" s="7"/>
      <c r="G26" s="7"/>
      <c r="H26" s="52"/>
      <c r="I26" s="52"/>
      <c r="J26" s="70"/>
      <c r="K26" s="73"/>
      <c r="L26" s="52"/>
      <c r="M26" s="52"/>
      <c r="N26" s="52"/>
      <c r="O26" s="53"/>
    </row>
    <row r="27" spans="1:15" s="54" customFormat="1" ht="41.4" x14ac:dyDescent="0.3">
      <c r="A27" s="49" t="s">
        <v>74</v>
      </c>
      <c r="B27" s="21" t="s">
        <v>159</v>
      </c>
      <c r="C27" s="51" t="s">
        <v>2</v>
      </c>
      <c r="D27" s="17">
        <v>22</v>
      </c>
      <c r="E27" s="41"/>
      <c r="F27" s="7"/>
      <c r="G27" s="7">
        <f t="shared" ref="G27" si="8">ROUND(F27*E27,2)</f>
        <v>0</v>
      </c>
      <c r="H27" s="52"/>
      <c r="I27" s="52"/>
      <c r="J27" s="70">
        <f t="shared" ref="J27" si="9">I27+H27+G27</f>
        <v>0</v>
      </c>
      <c r="K27" s="73">
        <f t="shared" ref="K27" si="10">ROUND(D27*E27,2)</f>
        <v>0</v>
      </c>
      <c r="L27" s="52">
        <f t="shared" ref="L27" si="11">ROUND(G27*D27,2)</f>
        <v>0</v>
      </c>
      <c r="M27" s="52">
        <f t="shared" ref="M27" si="12">ROUND(H27*D27,2)</f>
        <v>0</v>
      </c>
      <c r="N27" s="52">
        <f t="shared" ref="N27" si="13">ROUND(I27*D27,2)</f>
        <v>0</v>
      </c>
      <c r="O27" s="53">
        <f t="shared" ref="O27" si="14">N27+M27+L27</f>
        <v>0</v>
      </c>
    </row>
    <row r="28" spans="1:15" s="54" customFormat="1" ht="69" x14ac:dyDescent="0.3">
      <c r="A28" s="49" t="s">
        <v>75</v>
      </c>
      <c r="B28" s="21" t="s">
        <v>185</v>
      </c>
      <c r="C28" s="51" t="s">
        <v>2</v>
      </c>
      <c r="D28" s="17">
        <v>22</v>
      </c>
      <c r="E28" s="41"/>
      <c r="F28" s="7"/>
      <c r="G28" s="7">
        <f t="shared" si="0"/>
        <v>0</v>
      </c>
      <c r="H28" s="52"/>
      <c r="I28" s="52"/>
      <c r="J28" s="70">
        <f t="shared" si="1"/>
        <v>0</v>
      </c>
      <c r="K28" s="73">
        <f t="shared" si="2"/>
        <v>0</v>
      </c>
      <c r="L28" s="52">
        <f t="shared" si="3"/>
        <v>0</v>
      </c>
      <c r="M28" s="52">
        <f t="shared" si="4"/>
        <v>0</v>
      </c>
      <c r="N28" s="52">
        <f t="shared" si="5"/>
        <v>0</v>
      </c>
      <c r="O28" s="53">
        <f t="shared" si="6"/>
        <v>0</v>
      </c>
    </row>
    <row r="29" spans="1:15" s="54" customFormat="1" ht="55.2" x14ac:dyDescent="0.3">
      <c r="A29" s="49" t="s">
        <v>76</v>
      </c>
      <c r="B29" s="21" t="s">
        <v>161</v>
      </c>
      <c r="C29" s="51" t="s">
        <v>2</v>
      </c>
      <c r="D29" s="17">
        <v>22</v>
      </c>
      <c r="E29" s="41"/>
      <c r="F29" s="7"/>
      <c r="G29" s="7">
        <f t="shared" si="0"/>
        <v>0</v>
      </c>
      <c r="H29" s="52"/>
      <c r="I29" s="52"/>
      <c r="J29" s="70">
        <f t="shared" si="1"/>
        <v>0</v>
      </c>
      <c r="K29" s="73">
        <f t="shared" si="2"/>
        <v>0</v>
      </c>
      <c r="L29" s="52">
        <f t="shared" si="3"/>
        <v>0</v>
      </c>
      <c r="M29" s="52">
        <f t="shared" si="4"/>
        <v>0</v>
      </c>
      <c r="N29" s="52">
        <f t="shared" si="5"/>
        <v>0</v>
      </c>
      <c r="O29" s="53">
        <f t="shared" si="6"/>
        <v>0</v>
      </c>
    </row>
    <row r="30" spans="1:15" s="54" customFormat="1" ht="41.4" x14ac:dyDescent="0.3">
      <c r="A30" s="49" t="s">
        <v>77</v>
      </c>
      <c r="B30" s="21" t="s">
        <v>162</v>
      </c>
      <c r="C30" s="51" t="s">
        <v>2</v>
      </c>
      <c r="D30" s="17">
        <v>22</v>
      </c>
      <c r="E30" s="41"/>
      <c r="F30" s="7"/>
      <c r="G30" s="7"/>
      <c r="H30" s="52"/>
      <c r="I30" s="52"/>
      <c r="J30" s="70">
        <f t="shared" si="1"/>
        <v>0</v>
      </c>
      <c r="K30" s="73">
        <f t="shared" si="2"/>
        <v>0</v>
      </c>
      <c r="L30" s="52">
        <f t="shared" si="3"/>
        <v>0</v>
      </c>
      <c r="M30" s="52">
        <f t="shared" si="4"/>
        <v>0</v>
      </c>
      <c r="N30" s="52">
        <f t="shared" si="5"/>
        <v>0</v>
      </c>
      <c r="O30" s="53">
        <f t="shared" si="6"/>
        <v>0</v>
      </c>
    </row>
    <row r="31" spans="1:15" s="54" customFormat="1" x14ac:dyDescent="0.3">
      <c r="A31" s="40"/>
      <c r="B31" s="15" t="s">
        <v>119</v>
      </c>
      <c r="C31" s="17"/>
      <c r="D31" s="17"/>
      <c r="E31" s="41"/>
      <c r="F31" s="7"/>
      <c r="G31" s="7"/>
      <c r="H31" s="19"/>
      <c r="I31" s="19"/>
      <c r="J31" s="70"/>
      <c r="K31" s="71"/>
      <c r="L31" s="19"/>
      <c r="M31" s="19"/>
      <c r="N31" s="19"/>
      <c r="O31" s="108"/>
    </row>
    <row r="32" spans="1:15" s="54" customFormat="1" ht="84.6" customHeight="1" x14ac:dyDescent="0.3">
      <c r="A32" s="40" t="s">
        <v>81</v>
      </c>
      <c r="B32" s="21" t="s">
        <v>211</v>
      </c>
      <c r="C32" s="17" t="s">
        <v>66</v>
      </c>
      <c r="D32" s="17">
        <v>1</v>
      </c>
      <c r="E32" s="41"/>
      <c r="F32" s="7"/>
      <c r="G32" s="7">
        <f t="shared" ref="G32" si="15">ROUND(F32*E32,2)</f>
        <v>0</v>
      </c>
      <c r="H32" s="19"/>
      <c r="I32" s="19"/>
      <c r="J32" s="70">
        <f t="shared" ref="J32" si="16">I32+H32+G32</f>
        <v>0</v>
      </c>
      <c r="K32" s="71">
        <f t="shared" ref="K32" si="17">ROUND(D32*E32,2)</f>
        <v>0</v>
      </c>
      <c r="L32" s="19">
        <f t="shared" ref="L32" si="18">ROUND(G32*D32,2)</f>
        <v>0</v>
      </c>
      <c r="M32" s="19">
        <f t="shared" ref="M32" si="19">ROUND(H32*D32,2)</f>
        <v>0</v>
      </c>
      <c r="N32" s="19">
        <f t="shared" ref="N32" si="20">ROUND(I32*D32,2)</f>
        <v>0</v>
      </c>
      <c r="O32" s="108">
        <f t="shared" ref="O32" si="21">N32+M32+L32</f>
        <v>0</v>
      </c>
    </row>
    <row r="33" spans="1:15" s="54" customFormat="1" ht="41.4" x14ac:dyDescent="0.3">
      <c r="A33" s="40" t="s">
        <v>82</v>
      </c>
      <c r="B33" s="21" t="s">
        <v>186</v>
      </c>
      <c r="C33" s="51" t="s">
        <v>66</v>
      </c>
      <c r="D33" s="17">
        <v>1</v>
      </c>
      <c r="E33" s="41"/>
      <c r="F33" s="7"/>
      <c r="G33" s="7">
        <f t="shared" ref="G33" si="22">ROUND(F33*E33,2)</f>
        <v>0</v>
      </c>
      <c r="H33" s="52"/>
      <c r="I33" s="52"/>
      <c r="J33" s="70">
        <f t="shared" si="1"/>
        <v>0</v>
      </c>
      <c r="K33" s="73">
        <f t="shared" si="2"/>
        <v>0</v>
      </c>
      <c r="L33" s="52">
        <f t="shared" si="3"/>
        <v>0</v>
      </c>
      <c r="M33" s="52">
        <f t="shared" si="4"/>
        <v>0</v>
      </c>
      <c r="N33" s="52">
        <f t="shared" si="5"/>
        <v>0</v>
      </c>
      <c r="O33" s="53">
        <f t="shared" si="6"/>
        <v>0</v>
      </c>
    </row>
    <row r="34" spans="1:15" x14ac:dyDescent="0.3">
      <c r="A34" s="49"/>
      <c r="B34" s="58" t="s">
        <v>4</v>
      </c>
      <c r="C34" s="16"/>
      <c r="D34" s="17"/>
      <c r="E34" s="5"/>
      <c r="F34" s="7"/>
      <c r="G34" s="7"/>
      <c r="H34" s="52"/>
      <c r="I34" s="52"/>
      <c r="J34" s="70"/>
      <c r="K34" s="73"/>
      <c r="L34" s="52"/>
      <c r="M34" s="52"/>
      <c r="N34" s="52"/>
      <c r="O34" s="53"/>
    </row>
    <row r="35" spans="1:15" ht="41.4" x14ac:dyDescent="0.3">
      <c r="A35" s="49" t="s">
        <v>78</v>
      </c>
      <c r="B35" s="21" t="s">
        <v>187</v>
      </c>
      <c r="C35" s="17" t="s">
        <v>2</v>
      </c>
      <c r="D35" s="17">
        <v>75</v>
      </c>
      <c r="E35" s="5"/>
      <c r="F35" s="7"/>
      <c r="G35" s="7">
        <f t="shared" si="0"/>
        <v>0</v>
      </c>
      <c r="H35" s="52"/>
      <c r="I35" s="52"/>
      <c r="J35" s="70">
        <f t="shared" si="1"/>
        <v>0</v>
      </c>
      <c r="K35" s="73">
        <f t="shared" si="2"/>
        <v>0</v>
      </c>
      <c r="L35" s="52">
        <f t="shared" si="3"/>
        <v>0</v>
      </c>
      <c r="M35" s="52">
        <f t="shared" si="4"/>
        <v>0</v>
      </c>
      <c r="N35" s="52">
        <f t="shared" si="5"/>
        <v>0</v>
      </c>
      <c r="O35" s="53">
        <f t="shared" si="6"/>
        <v>0</v>
      </c>
    </row>
    <row r="36" spans="1:15" ht="27.6" x14ac:dyDescent="0.3">
      <c r="A36" s="49" t="s">
        <v>83</v>
      </c>
      <c r="B36" s="21" t="s">
        <v>188</v>
      </c>
      <c r="C36" s="17" t="s">
        <v>2</v>
      </c>
      <c r="D36" s="17">
        <v>75</v>
      </c>
      <c r="E36" s="5"/>
      <c r="F36" s="7"/>
      <c r="G36" s="7">
        <f t="shared" si="0"/>
        <v>0</v>
      </c>
      <c r="H36" s="52"/>
      <c r="I36" s="52"/>
      <c r="J36" s="70">
        <f t="shared" si="1"/>
        <v>0</v>
      </c>
      <c r="K36" s="73">
        <f t="shared" si="2"/>
        <v>0</v>
      </c>
      <c r="L36" s="52">
        <f t="shared" si="3"/>
        <v>0</v>
      </c>
      <c r="M36" s="52">
        <f t="shared" si="4"/>
        <v>0</v>
      </c>
      <c r="N36" s="52">
        <f t="shared" si="5"/>
        <v>0</v>
      </c>
      <c r="O36" s="53">
        <f t="shared" si="6"/>
        <v>0</v>
      </c>
    </row>
    <row r="37" spans="1:15" ht="27.6" x14ac:dyDescent="0.3">
      <c r="A37" s="49" t="s">
        <v>84</v>
      </c>
      <c r="B37" s="21" t="s">
        <v>166</v>
      </c>
      <c r="C37" s="17" t="s">
        <v>12</v>
      </c>
      <c r="D37" s="17">
        <v>75</v>
      </c>
      <c r="E37" s="5"/>
      <c r="F37" s="7"/>
      <c r="G37" s="7">
        <f t="shared" si="0"/>
        <v>0</v>
      </c>
      <c r="H37" s="52"/>
      <c r="I37" s="52"/>
      <c r="J37" s="70">
        <f t="shared" si="1"/>
        <v>0</v>
      </c>
      <c r="K37" s="73">
        <f t="shared" si="2"/>
        <v>0</v>
      </c>
      <c r="L37" s="52">
        <f t="shared" si="3"/>
        <v>0</v>
      </c>
      <c r="M37" s="52">
        <f t="shared" si="4"/>
        <v>0</v>
      </c>
      <c r="N37" s="52">
        <f t="shared" si="5"/>
        <v>0</v>
      </c>
      <c r="O37" s="53">
        <f t="shared" si="6"/>
        <v>0</v>
      </c>
    </row>
    <row r="38" spans="1:15" ht="67.5" customHeight="1" x14ac:dyDescent="0.3">
      <c r="A38" s="49" t="s">
        <v>79</v>
      </c>
      <c r="B38" s="21" t="s">
        <v>189</v>
      </c>
      <c r="C38" s="17" t="s">
        <v>2</v>
      </c>
      <c r="D38" s="17">
        <v>75</v>
      </c>
      <c r="E38" s="5"/>
      <c r="F38" s="7"/>
      <c r="G38" s="7">
        <f t="shared" si="0"/>
        <v>0</v>
      </c>
      <c r="H38" s="52"/>
      <c r="I38" s="52"/>
      <c r="J38" s="70">
        <f t="shared" si="1"/>
        <v>0</v>
      </c>
      <c r="K38" s="73">
        <f t="shared" si="2"/>
        <v>0</v>
      </c>
      <c r="L38" s="52">
        <f t="shared" si="3"/>
        <v>0</v>
      </c>
      <c r="M38" s="52">
        <f t="shared" si="4"/>
        <v>0</v>
      </c>
      <c r="N38" s="52">
        <f t="shared" si="5"/>
        <v>0</v>
      </c>
      <c r="O38" s="53">
        <f t="shared" si="6"/>
        <v>0</v>
      </c>
    </row>
    <row r="39" spans="1:15" ht="40.5" customHeight="1" x14ac:dyDescent="0.3">
      <c r="A39" s="49" t="s">
        <v>85</v>
      </c>
      <c r="B39" s="21" t="s">
        <v>190</v>
      </c>
      <c r="C39" s="17" t="s">
        <v>2</v>
      </c>
      <c r="D39" s="17">
        <v>75</v>
      </c>
      <c r="E39" s="5"/>
      <c r="F39" s="7"/>
      <c r="G39" s="7">
        <f t="shared" si="0"/>
        <v>0</v>
      </c>
      <c r="H39" s="52"/>
      <c r="I39" s="52"/>
      <c r="J39" s="70">
        <f t="shared" si="1"/>
        <v>0</v>
      </c>
      <c r="K39" s="73">
        <f t="shared" si="2"/>
        <v>0</v>
      </c>
      <c r="L39" s="52">
        <f t="shared" si="3"/>
        <v>0</v>
      </c>
      <c r="M39" s="52">
        <f t="shared" si="4"/>
        <v>0</v>
      </c>
      <c r="N39" s="52">
        <f t="shared" si="5"/>
        <v>0</v>
      </c>
      <c r="O39" s="53">
        <f t="shared" si="6"/>
        <v>0</v>
      </c>
    </row>
    <row r="40" spans="1:15" ht="40.5" customHeight="1" x14ac:dyDescent="0.3">
      <c r="A40" s="49" t="s">
        <v>86</v>
      </c>
      <c r="B40" s="21" t="s">
        <v>191</v>
      </c>
      <c r="C40" s="17" t="s">
        <v>2</v>
      </c>
      <c r="D40" s="17">
        <v>75</v>
      </c>
      <c r="E40" s="5"/>
      <c r="F40" s="7"/>
      <c r="G40" s="7">
        <f t="shared" si="0"/>
        <v>0</v>
      </c>
      <c r="H40" s="52"/>
      <c r="I40" s="52"/>
      <c r="J40" s="70">
        <f t="shared" si="1"/>
        <v>0</v>
      </c>
      <c r="K40" s="73">
        <f t="shared" si="2"/>
        <v>0</v>
      </c>
      <c r="L40" s="52">
        <f t="shared" si="3"/>
        <v>0</v>
      </c>
      <c r="M40" s="52">
        <f t="shared" si="4"/>
        <v>0</v>
      </c>
      <c r="N40" s="52">
        <f t="shared" si="5"/>
        <v>0</v>
      </c>
      <c r="O40" s="53">
        <f t="shared" si="6"/>
        <v>0</v>
      </c>
    </row>
    <row r="41" spans="1:15" ht="15" customHeight="1" x14ac:dyDescent="0.3">
      <c r="A41" s="14"/>
      <c r="B41" s="15" t="s">
        <v>3</v>
      </c>
      <c r="C41" s="57"/>
      <c r="D41" s="57"/>
      <c r="E41" s="87"/>
      <c r="F41" s="88"/>
      <c r="G41" s="88"/>
      <c r="H41" s="89"/>
      <c r="I41" s="89"/>
      <c r="J41" s="70"/>
      <c r="K41" s="73"/>
      <c r="L41" s="52"/>
      <c r="M41" s="52"/>
      <c r="N41" s="52"/>
      <c r="O41" s="53"/>
    </row>
    <row r="42" spans="1:15" ht="40.5" customHeight="1" x14ac:dyDescent="0.3">
      <c r="A42" s="14" t="s">
        <v>87</v>
      </c>
      <c r="B42" s="21" t="s">
        <v>170</v>
      </c>
      <c r="C42" s="17" t="s">
        <v>2</v>
      </c>
      <c r="D42" s="17">
        <v>22</v>
      </c>
      <c r="E42" s="5"/>
      <c r="F42" s="7"/>
      <c r="G42" s="7">
        <f t="shared" si="0"/>
        <v>0</v>
      </c>
      <c r="H42" s="52"/>
      <c r="I42" s="52"/>
      <c r="J42" s="70">
        <f t="shared" si="1"/>
        <v>0</v>
      </c>
      <c r="K42" s="73">
        <f t="shared" si="2"/>
        <v>0</v>
      </c>
      <c r="L42" s="52">
        <f t="shared" si="3"/>
        <v>0</v>
      </c>
      <c r="M42" s="52">
        <f t="shared" si="4"/>
        <v>0</v>
      </c>
      <c r="N42" s="52">
        <f t="shared" si="5"/>
        <v>0</v>
      </c>
      <c r="O42" s="53">
        <f t="shared" si="6"/>
        <v>0</v>
      </c>
    </row>
    <row r="43" spans="1:15" ht="27.6" x14ac:dyDescent="0.3">
      <c r="A43" s="14" t="s">
        <v>88</v>
      </c>
      <c r="B43" s="113" t="s">
        <v>139</v>
      </c>
      <c r="C43" s="17" t="s">
        <v>2</v>
      </c>
      <c r="D43" s="17">
        <v>22</v>
      </c>
      <c r="E43" s="5"/>
      <c r="F43" s="7"/>
      <c r="G43" s="7">
        <f t="shared" si="0"/>
        <v>0</v>
      </c>
      <c r="H43" s="52"/>
      <c r="I43" s="52"/>
      <c r="J43" s="70">
        <f t="shared" si="1"/>
        <v>0</v>
      </c>
      <c r="K43" s="73">
        <f t="shared" si="2"/>
        <v>0</v>
      </c>
      <c r="L43" s="52">
        <f t="shared" si="3"/>
        <v>0</v>
      </c>
      <c r="M43" s="52">
        <f t="shared" si="4"/>
        <v>0</v>
      </c>
      <c r="N43" s="52">
        <f t="shared" si="5"/>
        <v>0</v>
      </c>
      <c r="O43" s="53">
        <f t="shared" si="6"/>
        <v>0</v>
      </c>
    </row>
    <row r="44" spans="1:15" ht="58.2" customHeight="1" x14ac:dyDescent="0.3">
      <c r="A44" s="14" t="s">
        <v>80</v>
      </c>
      <c r="B44" s="113" t="s">
        <v>140</v>
      </c>
      <c r="C44" s="17" t="s">
        <v>2</v>
      </c>
      <c r="D44" s="17">
        <v>22</v>
      </c>
      <c r="E44" s="5"/>
      <c r="F44" s="7"/>
      <c r="G44" s="7">
        <f t="shared" si="0"/>
        <v>0</v>
      </c>
      <c r="H44" s="52"/>
      <c r="I44" s="52"/>
      <c r="J44" s="70">
        <f t="shared" si="1"/>
        <v>0</v>
      </c>
      <c r="K44" s="73">
        <f t="shared" si="2"/>
        <v>0</v>
      </c>
      <c r="L44" s="52">
        <f t="shared" si="3"/>
        <v>0</v>
      </c>
      <c r="M44" s="52">
        <f t="shared" si="4"/>
        <v>0</v>
      </c>
      <c r="N44" s="52">
        <f t="shared" si="5"/>
        <v>0</v>
      </c>
      <c r="O44" s="53">
        <f t="shared" si="6"/>
        <v>0</v>
      </c>
    </row>
    <row r="45" spans="1:15" x14ac:dyDescent="0.3">
      <c r="A45" s="14"/>
      <c r="B45" s="15" t="s">
        <v>203</v>
      </c>
      <c r="C45" s="57"/>
      <c r="D45" s="57"/>
      <c r="E45" s="87"/>
      <c r="F45" s="88"/>
      <c r="G45" s="88"/>
      <c r="H45" s="89"/>
      <c r="I45" s="89"/>
      <c r="J45" s="70"/>
      <c r="K45" s="73"/>
      <c r="L45" s="52"/>
      <c r="M45" s="52"/>
      <c r="N45" s="52"/>
      <c r="O45" s="53"/>
    </row>
    <row r="46" spans="1:15" x14ac:dyDescent="0.3">
      <c r="A46" s="14"/>
      <c r="B46" s="97" t="s">
        <v>113</v>
      </c>
      <c r="C46" s="57"/>
      <c r="D46" s="57"/>
      <c r="E46" s="87"/>
      <c r="F46" s="88"/>
      <c r="G46" s="88"/>
      <c r="H46" s="89"/>
      <c r="I46" s="89"/>
      <c r="J46" s="70"/>
      <c r="K46" s="73"/>
      <c r="L46" s="52"/>
      <c r="M46" s="52"/>
      <c r="N46" s="52"/>
      <c r="O46" s="53"/>
    </row>
    <row r="47" spans="1:15" ht="41.4" x14ac:dyDescent="0.3">
      <c r="A47" s="14" t="s">
        <v>89</v>
      </c>
      <c r="B47" s="98" t="s">
        <v>192</v>
      </c>
      <c r="C47" s="59" t="s">
        <v>110</v>
      </c>
      <c r="D47" s="60">
        <v>1</v>
      </c>
      <c r="E47" s="91"/>
      <c r="F47" s="92"/>
      <c r="G47" s="88">
        <f t="shared" si="0"/>
        <v>0</v>
      </c>
      <c r="H47" s="93"/>
      <c r="I47" s="93"/>
      <c r="J47" s="70">
        <f t="shared" si="1"/>
        <v>0</v>
      </c>
      <c r="K47" s="73">
        <f t="shared" si="2"/>
        <v>0</v>
      </c>
      <c r="L47" s="52">
        <f t="shared" si="3"/>
        <v>0</v>
      </c>
      <c r="M47" s="52">
        <f t="shared" si="4"/>
        <v>0</v>
      </c>
      <c r="N47" s="52">
        <f t="shared" si="5"/>
        <v>0</v>
      </c>
      <c r="O47" s="53">
        <f t="shared" si="6"/>
        <v>0</v>
      </c>
    </row>
    <row r="48" spans="1:15" x14ac:dyDescent="0.3">
      <c r="A48" s="14" t="s">
        <v>90</v>
      </c>
      <c r="B48" s="98" t="s">
        <v>146</v>
      </c>
      <c r="C48" s="59" t="s">
        <v>66</v>
      </c>
      <c r="D48" s="60">
        <v>10</v>
      </c>
      <c r="E48" s="91"/>
      <c r="F48" s="92"/>
      <c r="G48" s="88">
        <f t="shared" si="0"/>
        <v>0</v>
      </c>
      <c r="H48" s="93"/>
      <c r="I48" s="93"/>
      <c r="J48" s="70">
        <f t="shared" si="1"/>
        <v>0</v>
      </c>
      <c r="K48" s="73">
        <f t="shared" si="2"/>
        <v>0</v>
      </c>
      <c r="L48" s="52">
        <f t="shared" si="3"/>
        <v>0</v>
      </c>
      <c r="M48" s="52">
        <f t="shared" si="4"/>
        <v>0</v>
      </c>
      <c r="N48" s="52">
        <f t="shared" si="5"/>
        <v>0</v>
      </c>
      <c r="O48" s="53">
        <f t="shared" si="6"/>
        <v>0</v>
      </c>
    </row>
    <row r="49" spans="1:15" x14ac:dyDescent="0.3">
      <c r="A49" s="14" t="s">
        <v>91</v>
      </c>
      <c r="B49" s="98" t="s">
        <v>148</v>
      </c>
      <c r="C49" s="59" t="s">
        <v>10</v>
      </c>
      <c r="D49" s="60">
        <v>2</v>
      </c>
      <c r="E49" s="63"/>
      <c r="F49" s="64"/>
      <c r="G49" s="88">
        <f t="shared" si="0"/>
        <v>0</v>
      </c>
      <c r="H49" s="74"/>
      <c r="I49" s="74"/>
      <c r="J49" s="70">
        <f t="shared" si="1"/>
        <v>0</v>
      </c>
      <c r="K49" s="73">
        <f t="shared" si="2"/>
        <v>0</v>
      </c>
      <c r="L49" s="52">
        <f t="shared" si="3"/>
        <v>0</v>
      </c>
      <c r="M49" s="52">
        <f t="shared" si="4"/>
        <v>0</v>
      </c>
      <c r="N49" s="52">
        <f t="shared" si="5"/>
        <v>0</v>
      </c>
      <c r="O49" s="53">
        <f t="shared" si="6"/>
        <v>0</v>
      </c>
    </row>
    <row r="50" spans="1:15" x14ac:dyDescent="0.3">
      <c r="A50" s="61"/>
      <c r="B50" s="100" t="s">
        <v>117</v>
      </c>
      <c r="C50" s="59"/>
      <c r="D50" s="60"/>
      <c r="E50" s="63"/>
      <c r="F50" s="64"/>
      <c r="G50" s="64"/>
      <c r="H50" s="74"/>
      <c r="I50" s="74"/>
      <c r="J50" s="70"/>
      <c r="K50" s="73"/>
      <c r="L50" s="52"/>
      <c r="M50" s="52"/>
      <c r="N50" s="52"/>
      <c r="O50" s="53"/>
    </row>
    <row r="51" spans="1:15" ht="41.4" x14ac:dyDescent="0.3">
      <c r="A51" s="61" t="s">
        <v>92</v>
      </c>
      <c r="B51" s="21" t="s">
        <v>193</v>
      </c>
      <c r="C51" s="59" t="s">
        <v>110</v>
      </c>
      <c r="D51" s="60">
        <v>1</v>
      </c>
      <c r="E51" s="63"/>
      <c r="F51" s="64"/>
      <c r="G51" s="88">
        <f t="shared" si="0"/>
        <v>0</v>
      </c>
      <c r="H51" s="74"/>
      <c r="I51" s="74"/>
      <c r="J51" s="70">
        <f t="shared" si="1"/>
        <v>0</v>
      </c>
      <c r="K51" s="73">
        <f t="shared" si="2"/>
        <v>0</v>
      </c>
      <c r="L51" s="52">
        <f t="shared" si="3"/>
        <v>0</v>
      </c>
      <c r="M51" s="52">
        <f t="shared" si="4"/>
        <v>0</v>
      </c>
      <c r="N51" s="52">
        <f t="shared" si="5"/>
        <v>0</v>
      </c>
      <c r="O51" s="53">
        <f t="shared" si="6"/>
        <v>0</v>
      </c>
    </row>
    <row r="52" spans="1:15" ht="55.2" x14ac:dyDescent="0.3">
      <c r="A52" s="61" t="s">
        <v>93</v>
      </c>
      <c r="B52" s="21" t="s">
        <v>115</v>
      </c>
      <c r="C52" s="59" t="s">
        <v>10</v>
      </c>
      <c r="D52" s="60">
        <v>1</v>
      </c>
      <c r="E52" s="63"/>
      <c r="F52" s="64"/>
      <c r="G52" s="88">
        <f t="shared" si="0"/>
        <v>0</v>
      </c>
      <c r="H52" s="74"/>
      <c r="I52" s="74"/>
      <c r="J52" s="70">
        <f t="shared" si="1"/>
        <v>0</v>
      </c>
      <c r="K52" s="73">
        <f t="shared" si="2"/>
        <v>0</v>
      </c>
      <c r="L52" s="52">
        <f t="shared" si="3"/>
        <v>0</v>
      </c>
      <c r="M52" s="52">
        <f t="shared" si="4"/>
        <v>0</v>
      </c>
      <c r="N52" s="52">
        <f t="shared" si="5"/>
        <v>0</v>
      </c>
      <c r="O52" s="53">
        <f t="shared" si="6"/>
        <v>0</v>
      </c>
    </row>
    <row r="53" spans="1:15" s="104" customFormat="1" ht="55.2" x14ac:dyDescent="0.3">
      <c r="A53" s="61" t="s">
        <v>94</v>
      </c>
      <c r="B53" s="21" t="s">
        <v>194</v>
      </c>
      <c r="C53" s="109" t="s">
        <v>66</v>
      </c>
      <c r="D53" s="110">
        <v>1</v>
      </c>
      <c r="E53" s="63"/>
      <c r="F53" s="64"/>
      <c r="G53" s="7">
        <f t="shared" si="0"/>
        <v>0</v>
      </c>
      <c r="H53" s="111"/>
      <c r="I53" s="111"/>
      <c r="J53" s="70">
        <f t="shared" si="1"/>
        <v>0</v>
      </c>
      <c r="K53" s="71">
        <f t="shared" si="2"/>
        <v>0</v>
      </c>
      <c r="L53" s="19">
        <f t="shared" si="3"/>
        <v>0</v>
      </c>
      <c r="M53" s="19">
        <f t="shared" si="4"/>
        <v>0</v>
      </c>
      <c r="N53" s="19">
        <f t="shared" si="5"/>
        <v>0</v>
      </c>
      <c r="O53" s="108">
        <f t="shared" si="6"/>
        <v>0</v>
      </c>
    </row>
    <row r="54" spans="1:15" x14ac:dyDescent="0.3">
      <c r="A54" s="61" t="s">
        <v>95</v>
      </c>
      <c r="B54" s="21" t="s">
        <v>116</v>
      </c>
      <c r="C54" s="59" t="s">
        <v>10</v>
      </c>
      <c r="D54" s="60">
        <v>1</v>
      </c>
      <c r="E54" s="63"/>
      <c r="F54" s="64"/>
      <c r="G54" s="88">
        <f t="shared" si="0"/>
        <v>0</v>
      </c>
      <c r="H54" s="74"/>
      <c r="I54" s="74"/>
      <c r="J54" s="70">
        <f t="shared" si="1"/>
        <v>0</v>
      </c>
      <c r="K54" s="73">
        <f t="shared" si="2"/>
        <v>0</v>
      </c>
      <c r="L54" s="52">
        <f t="shared" si="3"/>
        <v>0</v>
      </c>
      <c r="M54" s="52">
        <f t="shared" si="4"/>
        <v>0</v>
      </c>
      <c r="N54" s="52">
        <f t="shared" si="5"/>
        <v>0</v>
      </c>
      <c r="O54" s="53">
        <f t="shared" si="6"/>
        <v>0</v>
      </c>
    </row>
    <row r="55" spans="1:15" ht="27.6" x14ac:dyDescent="0.3">
      <c r="A55" s="61"/>
      <c r="B55" s="101" t="s">
        <v>138</v>
      </c>
      <c r="C55" s="62"/>
      <c r="D55" s="62"/>
      <c r="E55" s="63"/>
      <c r="F55" s="64"/>
      <c r="G55" s="64"/>
      <c r="H55" s="74"/>
      <c r="I55" s="74"/>
      <c r="J55" s="70"/>
      <c r="K55" s="73"/>
      <c r="L55" s="52"/>
      <c r="M55" s="52"/>
      <c r="N55" s="52"/>
      <c r="O55" s="53"/>
    </row>
    <row r="56" spans="1:15" ht="27.6" x14ac:dyDescent="0.3">
      <c r="A56" s="61" t="s">
        <v>96</v>
      </c>
      <c r="B56" s="102" t="s">
        <v>178</v>
      </c>
      <c r="C56" s="59" t="s">
        <v>110</v>
      </c>
      <c r="D56" s="62">
        <v>1</v>
      </c>
      <c r="E56" s="63"/>
      <c r="F56" s="64"/>
      <c r="G56" s="88">
        <f t="shared" si="0"/>
        <v>0</v>
      </c>
      <c r="H56" s="74"/>
      <c r="I56" s="74"/>
      <c r="J56" s="70">
        <f t="shared" si="1"/>
        <v>0</v>
      </c>
      <c r="K56" s="73">
        <f t="shared" si="2"/>
        <v>0</v>
      </c>
      <c r="L56" s="52">
        <f t="shared" si="3"/>
        <v>0</v>
      </c>
      <c r="M56" s="52">
        <f t="shared" si="4"/>
        <v>0</v>
      </c>
      <c r="N56" s="52">
        <f t="shared" si="5"/>
        <v>0</v>
      </c>
      <c r="O56" s="53">
        <f t="shared" si="6"/>
        <v>0</v>
      </c>
    </row>
    <row r="57" spans="1:15" x14ac:dyDescent="0.3">
      <c r="A57" s="61"/>
      <c r="B57" s="101" t="s">
        <v>195</v>
      </c>
      <c r="C57" s="62"/>
      <c r="D57" s="62"/>
      <c r="E57" s="63"/>
      <c r="F57" s="64"/>
      <c r="G57" s="64"/>
      <c r="H57" s="74"/>
      <c r="I57" s="74"/>
      <c r="J57" s="70">
        <f t="shared" si="1"/>
        <v>0</v>
      </c>
      <c r="K57" s="73">
        <f t="shared" si="2"/>
        <v>0</v>
      </c>
      <c r="L57" s="52">
        <f t="shared" si="3"/>
        <v>0</v>
      </c>
      <c r="M57" s="52">
        <f t="shared" si="4"/>
        <v>0</v>
      </c>
      <c r="N57" s="52">
        <f t="shared" si="5"/>
        <v>0</v>
      </c>
      <c r="O57" s="53">
        <f t="shared" si="6"/>
        <v>0</v>
      </c>
    </row>
    <row r="58" spans="1:15" ht="82.8" x14ac:dyDescent="0.3">
      <c r="A58" s="61" t="s">
        <v>97</v>
      </c>
      <c r="B58" s="102" t="s">
        <v>196</v>
      </c>
      <c r="C58" s="59" t="s">
        <v>110</v>
      </c>
      <c r="D58" s="62">
        <v>1</v>
      </c>
      <c r="E58" s="63"/>
      <c r="F58" s="64"/>
      <c r="G58" s="88">
        <f t="shared" si="0"/>
        <v>0</v>
      </c>
      <c r="H58" s="74"/>
      <c r="I58" s="74"/>
      <c r="J58" s="70">
        <f t="shared" si="1"/>
        <v>0</v>
      </c>
      <c r="K58" s="73">
        <f t="shared" si="2"/>
        <v>0</v>
      </c>
      <c r="L58" s="52">
        <f t="shared" si="3"/>
        <v>0</v>
      </c>
      <c r="M58" s="52">
        <f t="shared" si="4"/>
        <v>0</v>
      </c>
      <c r="N58" s="52">
        <f t="shared" si="5"/>
        <v>0</v>
      </c>
      <c r="O58" s="53">
        <f t="shared" si="6"/>
        <v>0</v>
      </c>
    </row>
    <row r="59" spans="1:15" ht="14.4" thickBot="1" x14ac:dyDescent="0.35">
      <c r="A59" s="61" t="s">
        <v>98</v>
      </c>
      <c r="B59" s="102" t="s">
        <v>123</v>
      </c>
      <c r="C59" s="59" t="s">
        <v>110</v>
      </c>
      <c r="D59" s="62">
        <v>1</v>
      </c>
      <c r="E59" s="63"/>
      <c r="F59" s="64"/>
      <c r="G59" s="64"/>
      <c r="H59" s="74"/>
      <c r="I59" s="74"/>
      <c r="J59" s="70">
        <f t="shared" si="1"/>
        <v>0</v>
      </c>
      <c r="K59" s="73">
        <f t="shared" si="2"/>
        <v>0</v>
      </c>
      <c r="L59" s="52">
        <f t="shared" si="3"/>
        <v>0</v>
      </c>
      <c r="M59" s="52">
        <f t="shared" si="4"/>
        <v>0</v>
      </c>
      <c r="N59" s="52">
        <f t="shared" si="5"/>
        <v>0</v>
      </c>
      <c r="O59" s="53">
        <f t="shared" si="6"/>
        <v>0</v>
      </c>
    </row>
    <row r="60" spans="1:15" ht="14.4" thickBot="1" x14ac:dyDescent="0.35">
      <c r="A60" s="116"/>
      <c r="B60" s="167" t="s">
        <v>49</v>
      </c>
      <c r="C60" s="167"/>
      <c r="D60" s="167"/>
      <c r="E60" s="167"/>
      <c r="F60" s="167"/>
      <c r="G60" s="167"/>
      <c r="H60" s="167"/>
      <c r="I60" s="167"/>
      <c r="J60" s="168"/>
      <c r="K60" s="65">
        <f>SUM(K17:K59)</f>
        <v>0</v>
      </c>
      <c r="L60" s="65">
        <f>SUM(L17:L59)</f>
        <v>0</v>
      </c>
      <c r="M60" s="65">
        <f>SUM(M17:M59)</f>
        <v>0</v>
      </c>
      <c r="N60" s="65">
        <f>SUM(N17:N59)</f>
        <v>0</v>
      </c>
      <c r="O60" s="65">
        <f>SUM(O17:O59)</f>
        <v>0</v>
      </c>
    </row>
    <row r="61" spans="1:15" x14ac:dyDescent="0.3">
      <c r="A61" s="114"/>
      <c r="B61" s="104"/>
      <c r="C61" s="104"/>
      <c r="D61" s="104"/>
      <c r="E61" s="104"/>
      <c r="F61" s="104"/>
      <c r="G61" s="104"/>
      <c r="H61" s="104"/>
      <c r="I61" s="104"/>
      <c r="J61" s="104"/>
    </row>
    <row r="62" spans="1:15" x14ac:dyDescent="0.3">
      <c r="A62" s="115"/>
      <c r="B62" s="169"/>
      <c r="C62" s="169"/>
      <c r="D62" s="169"/>
      <c r="E62" s="169"/>
      <c r="F62" s="169"/>
      <c r="G62" s="169"/>
      <c r="H62" s="169"/>
      <c r="I62" s="169"/>
      <c r="J62" s="169"/>
      <c r="K62" s="169"/>
      <c r="L62" s="169"/>
      <c r="M62" s="169"/>
      <c r="N62" s="169"/>
      <c r="O62" s="169"/>
    </row>
    <row r="63" spans="1:15" x14ac:dyDescent="0.3">
      <c r="A63" s="104"/>
      <c r="B63" s="154" t="s">
        <v>7</v>
      </c>
      <c r="C63" s="154"/>
      <c r="D63" s="154"/>
      <c r="E63" s="154"/>
      <c r="F63" s="154"/>
      <c r="G63" s="154"/>
      <c r="H63" s="154"/>
      <c r="I63" s="154"/>
      <c r="J63" s="154"/>
      <c r="K63" s="154"/>
      <c r="L63" s="154"/>
      <c r="M63" s="154"/>
      <c r="N63" s="154"/>
      <c r="O63" s="154"/>
    </row>
    <row r="64" spans="1:15" x14ac:dyDescent="0.3">
      <c r="A64" s="43" t="s">
        <v>32</v>
      </c>
      <c r="B64" s="169"/>
      <c r="C64" s="169"/>
      <c r="D64" s="169"/>
      <c r="E64" s="169"/>
      <c r="F64" s="169"/>
      <c r="G64" s="169"/>
      <c r="H64" s="169"/>
      <c r="I64" s="169"/>
      <c r="J64" s="169"/>
      <c r="K64" s="169"/>
      <c r="L64" s="169"/>
      <c r="M64" s="169"/>
      <c r="N64" s="169"/>
      <c r="O64" s="169"/>
    </row>
    <row r="65" spans="1:15" x14ac:dyDescent="0.3">
      <c r="B65" s="154" t="s">
        <v>7</v>
      </c>
      <c r="C65" s="154"/>
      <c r="D65" s="154"/>
      <c r="E65" s="154"/>
      <c r="F65" s="154"/>
      <c r="G65" s="154"/>
      <c r="H65" s="154"/>
      <c r="I65" s="154"/>
      <c r="J65" s="154"/>
      <c r="K65" s="154"/>
      <c r="L65" s="154"/>
      <c r="M65" s="154"/>
      <c r="N65" s="154"/>
      <c r="O65" s="154"/>
    </row>
    <row r="66" spans="1:15" x14ac:dyDescent="0.3">
      <c r="A66" s="43" t="s">
        <v>33</v>
      </c>
      <c r="B66" s="158"/>
      <c r="C66" s="158"/>
      <c r="D66" s="158"/>
      <c r="E66" s="158"/>
      <c r="F66" s="158"/>
    </row>
    <row r="67" spans="1:15" ht="14.4" x14ac:dyDescent="0.3">
      <c r="B67"/>
      <c r="C67"/>
      <c r="D67"/>
      <c r="E67"/>
      <c r="F67"/>
      <c r="G67"/>
      <c r="H67"/>
      <c r="I67"/>
      <c r="J67"/>
      <c r="K67"/>
      <c r="L67"/>
      <c r="M67"/>
      <c r="O67" s="22"/>
    </row>
    <row r="68" spans="1:15" ht="33" customHeight="1" x14ac:dyDescent="0.3">
      <c r="B68" s="103"/>
      <c r="C68" s="103"/>
      <c r="D68" s="103"/>
      <c r="E68" s="103"/>
      <c r="F68" s="103"/>
      <c r="G68" s="103"/>
      <c r="H68" s="103"/>
      <c r="I68" s="103"/>
      <c r="J68" s="103"/>
      <c r="K68" s="103"/>
      <c r="L68" s="103"/>
      <c r="M68" s="103"/>
    </row>
    <row r="69" spans="1:15" ht="15" customHeight="1" x14ac:dyDescent="0.3">
      <c r="A69" s="45" t="s">
        <v>59</v>
      </c>
      <c r="B69"/>
      <c r="C69"/>
      <c r="D69"/>
      <c r="E69"/>
      <c r="F69"/>
      <c r="G69"/>
      <c r="H69"/>
      <c r="I69"/>
      <c r="J69"/>
      <c r="K69"/>
      <c r="L69"/>
      <c r="M69"/>
    </row>
    <row r="70" spans="1:15" ht="30.75" customHeight="1" x14ac:dyDescent="0.3">
      <c r="A70" s="170" t="s">
        <v>60</v>
      </c>
      <c r="B70" s="170"/>
      <c r="C70" s="170"/>
      <c r="D70" s="170"/>
      <c r="E70" s="170"/>
      <c r="F70" s="170"/>
      <c r="G70" s="170"/>
      <c r="H70" s="170"/>
      <c r="I70" s="170"/>
      <c r="J70" s="170"/>
      <c r="K70" s="170"/>
      <c r="L70" s="170"/>
      <c r="M70" s="170"/>
    </row>
    <row r="71" spans="1:15" ht="15" customHeight="1" x14ac:dyDescent="0.3">
      <c r="A71" s="170" t="s">
        <v>61</v>
      </c>
      <c r="B71" s="170"/>
      <c r="C71" s="170"/>
      <c r="D71" s="170"/>
      <c r="E71" s="170"/>
      <c r="F71" s="170"/>
      <c r="G71" s="170"/>
      <c r="H71" s="170"/>
      <c r="I71" s="170"/>
      <c r="J71" s="170"/>
      <c r="K71" s="170"/>
      <c r="L71" s="170"/>
      <c r="M71" s="170"/>
    </row>
    <row r="72" spans="1:15" ht="14.4" x14ac:dyDescent="0.3">
      <c r="A72" s="170" t="s">
        <v>62</v>
      </c>
      <c r="B72" s="170"/>
      <c r="C72" s="170"/>
      <c r="D72" s="170"/>
      <c r="E72" s="170"/>
      <c r="F72" s="170"/>
      <c r="G72" s="170"/>
      <c r="H72" s="170"/>
      <c r="I72" s="170"/>
      <c r="J72" s="170"/>
      <c r="K72" s="170"/>
      <c r="L72" s="170"/>
      <c r="M72" s="170"/>
    </row>
    <row r="73" spans="1:15" ht="14.4" x14ac:dyDescent="0.3">
      <c r="A73" s="170" t="s">
        <v>63</v>
      </c>
      <c r="B73" s="170"/>
      <c r="C73" s="170"/>
      <c r="D73" s="170"/>
      <c r="E73" s="170"/>
      <c r="F73" s="170"/>
      <c r="G73" s="170"/>
      <c r="H73" s="170"/>
      <c r="I73" s="170"/>
      <c r="J73" s="170"/>
      <c r="K73" s="170"/>
      <c r="L73" s="170"/>
      <c r="M73" s="170"/>
    </row>
    <row r="74" spans="1:15" ht="51" customHeight="1" x14ac:dyDescent="0.3">
      <c r="B74" s="83"/>
    </row>
    <row r="75" spans="1:15" ht="51" customHeight="1" x14ac:dyDescent="0.3">
      <c r="B75" s="83"/>
    </row>
    <row r="76" spans="1:15" ht="51" customHeight="1" x14ac:dyDescent="0.3">
      <c r="B76" s="83"/>
    </row>
    <row r="77" spans="1:15" ht="51" customHeight="1" x14ac:dyDescent="0.3">
      <c r="B77" s="83"/>
    </row>
    <row r="78" spans="1:15" ht="51" customHeight="1" x14ac:dyDescent="0.3">
      <c r="B78" s="83"/>
    </row>
    <row r="79" spans="1:15" ht="51" customHeight="1" x14ac:dyDescent="0.3">
      <c r="B79" s="83"/>
    </row>
    <row r="80" spans="1:15" ht="51" customHeight="1" x14ac:dyDescent="0.3">
      <c r="B80" s="83"/>
    </row>
    <row r="81" spans="2:2" ht="51" customHeight="1" x14ac:dyDescent="0.3">
      <c r="B81" s="83"/>
    </row>
    <row r="82" spans="2:2" ht="51" customHeight="1" x14ac:dyDescent="0.3">
      <c r="B82" s="83"/>
    </row>
    <row r="83" spans="2:2" ht="51" customHeight="1" x14ac:dyDescent="0.3">
      <c r="B83" s="83"/>
    </row>
    <row r="84" spans="2:2" ht="51" customHeight="1" x14ac:dyDescent="0.3">
      <c r="B84" s="83"/>
    </row>
    <row r="85" spans="2:2" ht="51" customHeight="1" x14ac:dyDescent="0.3">
      <c r="B85" s="83"/>
    </row>
    <row r="86" spans="2:2" ht="51" customHeight="1" x14ac:dyDescent="0.3">
      <c r="B86" s="83"/>
    </row>
    <row r="87" spans="2:2" ht="51" customHeight="1" x14ac:dyDescent="0.3">
      <c r="B87" s="83"/>
    </row>
    <row r="88" spans="2:2" ht="51" customHeight="1" x14ac:dyDescent="0.3">
      <c r="B88" s="83"/>
    </row>
    <row r="89" spans="2:2" ht="51" customHeight="1" x14ac:dyDescent="0.3">
      <c r="B89" s="83"/>
    </row>
    <row r="90" spans="2:2" ht="51" customHeight="1" x14ac:dyDescent="0.3">
      <c r="B90" s="83"/>
    </row>
    <row r="91" spans="2:2" ht="51" customHeight="1" x14ac:dyDescent="0.3">
      <c r="B91" s="83"/>
    </row>
    <row r="92" spans="2:2" ht="51" customHeight="1" x14ac:dyDescent="0.3">
      <c r="B92" s="83"/>
    </row>
    <row r="93" spans="2:2" ht="51" customHeight="1" x14ac:dyDescent="0.3">
      <c r="B93" s="83"/>
    </row>
    <row r="94" spans="2:2" ht="51" customHeight="1" x14ac:dyDescent="0.3">
      <c r="B94" s="83"/>
    </row>
    <row r="95" spans="2:2" ht="51" customHeight="1" x14ac:dyDescent="0.3">
      <c r="B95" s="83"/>
    </row>
    <row r="96" spans="2:2" ht="51" customHeight="1" x14ac:dyDescent="0.3">
      <c r="B96" s="83"/>
    </row>
    <row r="97" spans="2:2" ht="51" customHeight="1" x14ac:dyDescent="0.3">
      <c r="B97" s="83"/>
    </row>
    <row r="98" spans="2:2" ht="51" customHeight="1" x14ac:dyDescent="0.3">
      <c r="B98" s="83"/>
    </row>
  </sheetData>
  <mergeCells count="27">
    <mergeCell ref="K11:O11"/>
    <mergeCell ref="B60:J60"/>
    <mergeCell ref="B62:O62"/>
    <mergeCell ref="A11:A12"/>
    <mergeCell ref="B11:B12"/>
    <mergeCell ref="C11:C12"/>
    <mergeCell ref="D11:D12"/>
    <mergeCell ref="E11:J11"/>
    <mergeCell ref="A8:B8"/>
    <mergeCell ref="C8:O8"/>
    <mergeCell ref="A9:B9"/>
    <mergeCell ref="C9:O9"/>
    <mergeCell ref="K10:L10"/>
    <mergeCell ref="C6:O6"/>
    <mergeCell ref="A1:O1"/>
    <mergeCell ref="A2:O2"/>
    <mergeCell ref="A3:O3"/>
    <mergeCell ref="A4:B4"/>
    <mergeCell ref="C4:O4"/>
    <mergeCell ref="A70:M70"/>
    <mergeCell ref="A71:M71"/>
    <mergeCell ref="A72:M72"/>
    <mergeCell ref="A73:M73"/>
    <mergeCell ref="B63:O63"/>
    <mergeCell ref="B64:O64"/>
    <mergeCell ref="B65:O65"/>
    <mergeCell ref="B66:F66"/>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4C33-61EA-47C5-A6D2-B206AC6B1A13}">
  <dimension ref="A1:O102"/>
  <sheetViews>
    <sheetView zoomScale="130" zoomScaleNormal="130" workbookViewId="0">
      <selection activeCell="B53" sqref="B53"/>
    </sheetView>
  </sheetViews>
  <sheetFormatPr defaultColWidth="9.44140625" defaultRowHeight="13.8" x14ac:dyDescent="0.3"/>
  <cols>
    <col min="1" max="1" width="10" style="43" customWidth="1"/>
    <col min="2" max="2" width="32.5546875" style="84" customWidth="1"/>
    <col min="3" max="3" width="6.44140625" style="83" customWidth="1"/>
    <col min="4" max="4" width="10.5546875" style="83" customWidth="1"/>
    <col min="5" max="5" width="7.88671875" style="83" customWidth="1"/>
    <col min="6" max="6" width="10.5546875" style="83" customWidth="1"/>
    <col min="7" max="7" width="7.44140625" style="83" customWidth="1"/>
    <col min="8" max="8" width="7.33203125" style="83" customWidth="1"/>
    <col min="9" max="9" width="12.44140625" style="83" customWidth="1"/>
    <col min="10" max="10" width="9" style="83" customWidth="1"/>
    <col min="11" max="15" width="12.88671875" style="83" customWidth="1"/>
    <col min="16" max="250" width="9.44140625" style="83"/>
    <col min="251" max="251" width="6.44140625" style="83" customWidth="1"/>
    <col min="252" max="252" width="35.44140625" style="83" customWidth="1"/>
    <col min="253" max="253" width="3.5546875" style="83" customWidth="1"/>
    <col min="254" max="254" width="9.109375" style="83" customWidth="1"/>
    <col min="255" max="255" width="6.44140625" style="83" customWidth="1"/>
    <col min="256" max="256" width="4.5546875" style="83" customWidth="1"/>
    <col min="257" max="257" width="7.44140625" style="83" customWidth="1"/>
    <col min="258" max="258" width="8.44140625" style="83" customWidth="1"/>
    <col min="259" max="259" width="7.5546875" style="83" customWidth="1"/>
    <col min="260" max="260" width="9" style="83" customWidth="1"/>
    <col min="261" max="261" width="11.44140625" style="83" customWidth="1"/>
    <col min="262" max="262" width="10.44140625" style="83" customWidth="1"/>
    <col min="263" max="263" width="11.5546875" style="83" customWidth="1"/>
    <col min="264" max="264" width="9.44140625" style="83"/>
    <col min="265" max="265" width="11.44140625" style="83" customWidth="1"/>
    <col min="266" max="506" width="9.44140625" style="83"/>
    <col min="507" max="507" width="6.44140625" style="83" customWidth="1"/>
    <col min="508" max="508" width="35.44140625" style="83" customWidth="1"/>
    <col min="509" max="509" width="3.5546875" style="83" customWidth="1"/>
    <col min="510" max="510" width="9.109375" style="83" customWidth="1"/>
    <col min="511" max="511" width="6.44140625" style="83" customWidth="1"/>
    <col min="512" max="512" width="4.5546875" style="83" customWidth="1"/>
    <col min="513" max="513" width="7.44140625" style="83" customWidth="1"/>
    <col min="514" max="514" width="8.44140625" style="83" customWidth="1"/>
    <col min="515" max="515" width="7.5546875" style="83" customWidth="1"/>
    <col min="516" max="516" width="9" style="83" customWidth="1"/>
    <col min="517" max="517" width="11.44140625" style="83" customWidth="1"/>
    <col min="518" max="518" width="10.44140625" style="83" customWidth="1"/>
    <col min="519" max="519" width="11.5546875" style="83" customWidth="1"/>
    <col min="520" max="520" width="9.44140625" style="83"/>
    <col min="521" max="521" width="11.44140625" style="83" customWidth="1"/>
    <col min="522" max="762" width="9.44140625" style="83"/>
    <col min="763" max="763" width="6.44140625" style="83" customWidth="1"/>
    <col min="764" max="764" width="35.44140625" style="83" customWidth="1"/>
    <col min="765" max="765" width="3.5546875" style="83" customWidth="1"/>
    <col min="766" max="766" width="9.109375" style="83" customWidth="1"/>
    <col min="767" max="767" width="6.44140625" style="83" customWidth="1"/>
    <col min="768" max="768" width="4.5546875" style="83" customWidth="1"/>
    <col min="769" max="769" width="7.44140625" style="83" customWidth="1"/>
    <col min="770" max="770" width="8.44140625" style="83" customWidth="1"/>
    <col min="771" max="771" width="7.5546875" style="83" customWidth="1"/>
    <col min="772" max="772" width="9" style="83" customWidth="1"/>
    <col min="773" max="773" width="11.44140625" style="83" customWidth="1"/>
    <col min="774" max="774" width="10.44140625" style="83" customWidth="1"/>
    <col min="775" max="775" width="11.5546875" style="83" customWidth="1"/>
    <col min="776" max="776" width="9.44140625" style="83"/>
    <col min="777" max="777" width="11.44140625" style="83" customWidth="1"/>
    <col min="778" max="1018" width="9.44140625" style="83"/>
    <col min="1019" max="1019" width="6.44140625" style="83" customWidth="1"/>
    <col min="1020" max="1020" width="35.44140625" style="83" customWidth="1"/>
    <col min="1021" max="1021" width="3.5546875" style="83" customWidth="1"/>
    <col min="1022" max="1022" width="9.109375" style="83" customWidth="1"/>
    <col min="1023" max="1023" width="6.44140625" style="83" customWidth="1"/>
    <col min="1024" max="1024" width="4.5546875" style="83" customWidth="1"/>
    <col min="1025" max="1025" width="7.44140625" style="83" customWidth="1"/>
    <col min="1026" max="1026" width="8.44140625" style="83" customWidth="1"/>
    <col min="1027" max="1027" width="7.5546875" style="83" customWidth="1"/>
    <col min="1028" max="1028" width="9" style="83" customWidth="1"/>
    <col min="1029" max="1029" width="11.44140625" style="83" customWidth="1"/>
    <col min="1030" max="1030" width="10.44140625" style="83" customWidth="1"/>
    <col min="1031" max="1031" width="11.5546875" style="83" customWidth="1"/>
    <col min="1032" max="1032" width="9.44140625" style="83"/>
    <col min="1033" max="1033" width="11.44140625" style="83" customWidth="1"/>
    <col min="1034" max="1274" width="9.44140625" style="83"/>
    <col min="1275" max="1275" width="6.44140625" style="83" customWidth="1"/>
    <col min="1276" max="1276" width="35.44140625" style="83" customWidth="1"/>
    <col min="1277" max="1277" width="3.5546875" style="83" customWidth="1"/>
    <col min="1278" max="1278" width="9.109375" style="83" customWidth="1"/>
    <col min="1279" max="1279" width="6.44140625" style="83" customWidth="1"/>
    <col min="1280" max="1280" width="4.5546875" style="83" customWidth="1"/>
    <col min="1281" max="1281" width="7.44140625" style="83" customWidth="1"/>
    <col min="1282" max="1282" width="8.44140625" style="83" customWidth="1"/>
    <col min="1283" max="1283" width="7.5546875" style="83" customWidth="1"/>
    <col min="1284" max="1284" width="9" style="83" customWidth="1"/>
    <col min="1285" max="1285" width="11.44140625" style="83" customWidth="1"/>
    <col min="1286" max="1286" width="10.44140625" style="83" customWidth="1"/>
    <col min="1287" max="1287" width="11.5546875" style="83" customWidth="1"/>
    <col min="1288" max="1288" width="9.44140625" style="83"/>
    <col min="1289" max="1289" width="11.44140625" style="83" customWidth="1"/>
    <col min="1290" max="1530" width="9.44140625" style="83"/>
    <col min="1531" max="1531" width="6.44140625" style="83" customWidth="1"/>
    <col min="1532" max="1532" width="35.44140625" style="83" customWidth="1"/>
    <col min="1533" max="1533" width="3.5546875" style="83" customWidth="1"/>
    <col min="1534" max="1534" width="9.109375" style="83" customWidth="1"/>
    <col min="1535" max="1535" width="6.44140625" style="83" customWidth="1"/>
    <col min="1536" max="1536" width="4.5546875" style="83" customWidth="1"/>
    <col min="1537" max="1537" width="7.44140625" style="83" customWidth="1"/>
    <col min="1538" max="1538" width="8.44140625" style="83" customWidth="1"/>
    <col min="1539" max="1539" width="7.5546875" style="83" customWidth="1"/>
    <col min="1540" max="1540" width="9" style="83" customWidth="1"/>
    <col min="1541" max="1541" width="11.44140625" style="83" customWidth="1"/>
    <col min="1542" max="1542" width="10.44140625" style="83" customWidth="1"/>
    <col min="1543" max="1543" width="11.5546875" style="83" customWidth="1"/>
    <col min="1544" max="1544" width="9.44140625" style="83"/>
    <col min="1545" max="1545" width="11.44140625" style="83" customWidth="1"/>
    <col min="1546" max="1786" width="9.44140625" style="83"/>
    <col min="1787" max="1787" width="6.44140625" style="83" customWidth="1"/>
    <col min="1788" max="1788" width="35.44140625" style="83" customWidth="1"/>
    <col min="1789" max="1789" width="3.5546875" style="83" customWidth="1"/>
    <col min="1790" max="1790" width="9.109375" style="83" customWidth="1"/>
    <col min="1791" max="1791" width="6.44140625" style="83" customWidth="1"/>
    <col min="1792" max="1792" width="4.5546875" style="83" customWidth="1"/>
    <col min="1793" max="1793" width="7.44140625" style="83" customWidth="1"/>
    <col min="1794" max="1794" width="8.44140625" style="83" customWidth="1"/>
    <col min="1795" max="1795" width="7.5546875" style="83" customWidth="1"/>
    <col min="1796" max="1796" width="9" style="83" customWidth="1"/>
    <col min="1797" max="1797" width="11.44140625" style="83" customWidth="1"/>
    <col min="1798" max="1798" width="10.44140625" style="83" customWidth="1"/>
    <col min="1799" max="1799" width="11.5546875" style="83" customWidth="1"/>
    <col min="1800" max="1800" width="9.44140625" style="83"/>
    <col min="1801" max="1801" width="11.44140625" style="83" customWidth="1"/>
    <col min="1802" max="2042" width="9.44140625" style="83"/>
    <col min="2043" max="2043" width="6.44140625" style="83" customWidth="1"/>
    <col min="2044" max="2044" width="35.44140625" style="83" customWidth="1"/>
    <col min="2045" max="2045" width="3.5546875" style="83" customWidth="1"/>
    <col min="2046" max="2046" width="9.109375" style="83" customWidth="1"/>
    <col min="2047" max="2047" width="6.44140625" style="83" customWidth="1"/>
    <col min="2048" max="2048" width="4.5546875" style="83" customWidth="1"/>
    <col min="2049" max="2049" width="7.44140625" style="83" customWidth="1"/>
    <col min="2050" max="2050" width="8.44140625" style="83" customWidth="1"/>
    <col min="2051" max="2051" width="7.5546875" style="83" customWidth="1"/>
    <col min="2052" max="2052" width="9" style="83" customWidth="1"/>
    <col min="2053" max="2053" width="11.44140625" style="83" customWidth="1"/>
    <col min="2054" max="2054" width="10.44140625" style="83" customWidth="1"/>
    <col min="2055" max="2055" width="11.5546875" style="83" customWidth="1"/>
    <col min="2056" max="2056" width="9.44140625" style="83"/>
    <col min="2057" max="2057" width="11.44140625" style="83" customWidth="1"/>
    <col min="2058" max="2298" width="9.44140625" style="83"/>
    <col min="2299" max="2299" width="6.44140625" style="83" customWidth="1"/>
    <col min="2300" max="2300" width="35.44140625" style="83" customWidth="1"/>
    <col min="2301" max="2301" width="3.5546875" style="83" customWidth="1"/>
    <col min="2302" max="2302" width="9.109375" style="83" customWidth="1"/>
    <col min="2303" max="2303" width="6.44140625" style="83" customWidth="1"/>
    <col min="2304" max="2304" width="4.5546875" style="83" customWidth="1"/>
    <col min="2305" max="2305" width="7.44140625" style="83" customWidth="1"/>
    <col min="2306" max="2306" width="8.44140625" style="83" customWidth="1"/>
    <col min="2307" max="2307" width="7.5546875" style="83" customWidth="1"/>
    <col min="2308" max="2308" width="9" style="83" customWidth="1"/>
    <col min="2309" max="2309" width="11.44140625" style="83" customWidth="1"/>
    <col min="2310" max="2310" width="10.44140625" style="83" customWidth="1"/>
    <col min="2311" max="2311" width="11.5546875" style="83" customWidth="1"/>
    <col min="2312" max="2312" width="9.44140625" style="83"/>
    <col min="2313" max="2313" width="11.44140625" style="83" customWidth="1"/>
    <col min="2314" max="2554" width="9.44140625" style="83"/>
    <col min="2555" max="2555" width="6.44140625" style="83" customWidth="1"/>
    <col min="2556" max="2556" width="35.44140625" style="83" customWidth="1"/>
    <col min="2557" max="2557" width="3.5546875" style="83" customWidth="1"/>
    <col min="2558" max="2558" width="9.109375" style="83" customWidth="1"/>
    <col min="2559" max="2559" width="6.44140625" style="83" customWidth="1"/>
    <col min="2560" max="2560" width="4.5546875" style="83" customWidth="1"/>
    <col min="2561" max="2561" width="7.44140625" style="83" customWidth="1"/>
    <col min="2562" max="2562" width="8.44140625" style="83" customWidth="1"/>
    <col min="2563" max="2563" width="7.5546875" style="83" customWidth="1"/>
    <col min="2564" max="2564" width="9" style="83" customWidth="1"/>
    <col min="2565" max="2565" width="11.44140625" style="83" customWidth="1"/>
    <col min="2566" max="2566" width="10.44140625" style="83" customWidth="1"/>
    <col min="2567" max="2567" width="11.5546875" style="83" customWidth="1"/>
    <col min="2568" max="2568" width="9.44140625" style="83"/>
    <col min="2569" max="2569" width="11.44140625" style="83" customWidth="1"/>
    <col min="2570" max="2810" width="9.44140625" style="83"/>
    <col min="2811" max="2811" width="6.44140625" style="83" customWidth="1"/>
    <col min="2812" max="2812" width="35.44140625" style="83" customWidth="1"/>
    <col min="2813" max="2813" width="3.5546875" style="83" customWidth="1"/>
    <col min="2814" max="2814" width="9.109375" style="83" customWidth="1"/>
    <col min="2815" max="2815" width="6.44140625" style="83" customWidth="1"/>
    <col min="2816" max="2816" width="4.5546875" style="83" customWidth="1"/>
    <col min="2817" max="2817" width="7.44140625" style="83" customWidth="1"/>
    <col min="2818" max="2818" width="8.44140625" style="83" customWidth="1"/>
    <col min="2819" max="2819" width="7.5546875" style="83" customWidth="1"/>
    <col min="2820" max="2820" width="9" style="83" customWidth="1"/>
    <col min="2821" max="2821" width="11.44140625" style="83" customWidth="1"/>
    <col min="2822" max="2822" width="10.44140625" style="83" customWidth="1"/>
    <col min="2823" max="2823" width="11.5546875" style="83" customWidth="1"/>
    <col min="2824" max="2824" width="9.44140625" style="83"/>
    <col min="2825" max="2825" width="11.44140625" style="83" customWidth="1"/>
    <col min="2826" max="3066" width="9.44140625" style="83"/>
    <col min="3067" max="3067" width="6.44140625" style="83" customWidth="1"/>
    <col min="3068" max="3068" width="35.44140625" style="83" customWidth="1"/>
    <col min="3069" max="3069" width="3.5546875" style="83" customWidth="1"/>
    <col min="3070" max="3070" width="9.109375" style="83" customWidth="1"/>
    <col min="3071" max="3071" width="6.44140625" style="83" customWidth="1"/>
    <col min="3072" max="3072" width="4.5546875" style="83" customWidth="1"/>
    <col min="3073" max="3073" width="7.44140625" style="83" customWidth="1"/>
    <col min="3074" max="3074" width="8.44140625" style="83" customWidth="1"/>
    <col min="3075" max="3075" width="7.5546875" style="83" customWidth="1"/>
    <col min="3076" max="3076" width="9" style="83" customWidth="1"/>
    <col min="3077" max="3077" width="11.44140625" style="83" customWidth="1"/>
    <col min="3078" max="3078" width="10.44140625" style="83" customWidth="1"/>
    <col min="3079" max="3079" width="11.5546875" style="83" customWidth="1"/>
    <col min="3080" max="3080" width="9.44140625" style="83"/>
    <col min="3081" max="3081" width="11.44140625" style="83" customWidth="1"/>
    <col min="3082" max="3322" width="9.44140625" style="83"/>
    <col min="3323" max="3323" width="6.44140625" style="83" customWidth="1"/>
    <col min="3324" max="3324" width="35.44140625" style="83" customWidth="1"/>
    <col min="3325" max="3325" width="3.5546875" style="83" customWidth="1"/>
    <col min="3326" max="3326" width="9.109375" style="83" customWidth="1"/>
    <col min="3327" max="3327" width="6.44140625" style="83" customWidth="1"/>
    <col min="3328" max="3328" width="4.5546875" style="83" customWidth="1"/>
    <col min="3329" max="3329" width="7.44140625" style="83" customWidth="1"/>
    <col min="3330" max="3330" width="8.44140625" style="83" customWidth="1"/>
    <col min="3331" max="3331" width="7.5546875" style="83" customWidth="1"/>
    <col min="3332" max="3332" width="9" style="83" customWidth="1"/>
    <col min="3333" max="3333" width="11.44140625" style="83" customWidth="1"/>
    <col min="3334" max="3334" width="10.44140625" style="83" customWidth="1"/>
    <col min="3335" max="3335" width="11.5546875" style="83" customWidth="1"/>
    <col min="3336" max="3336" width="9.44140625" style="83"/>
    <col min="3337" max="3337" width="11.44140625" style="83" customWidth="1"/>
    <col min="3338" max="3578" width="9.44140625" style="83"/>
    <col min="3579" max="3579" width="6.44140625" style="83" customWidth="1"/>
    <col min="3580" max="3580" width="35.44140625" style="83" customWidth="1"/>
    <col min="3581" max="3581" width="3.5546875" style="83" customWidth="1"/>
    <col min="3582" max="3582" width="9.109375" style="83" customWidth="1"/>
    <col min="3583" max="3583" width="6.44140625" style="83" customWidth="1"/>
    <col min="3584" max="3584" width="4.5546875" style="83" customWidth="1"/>
    <col min="3585" max="3585" width="7.44140625" style="83" customWidth="1"/>
    <col min="3586" max="3586" width="8.44140625" style="83" customWidth="1"/>
    <col min="3587" max="3587" width="7.5546875" style="83" customWidth="1"/>
    <col min="3588" max="3588" width="9" style="83" customWidth="1"/>
    <col min="3589" max="3589" width="11.44140625" style="83" customWidth="1"/>
    <col min="3590" max="3590" width="10.44140625" style="83" customWidth="1"/>
    <col min="3591" max="3591" width="11.5546875" style="83" customWidth="1"/>
    <col min="3592" max="3592" width="9.44140625" style="83"/>
    <col min="3593" max="3593" width="11.44140625" style="83" customWidth="1"/>
    <col min="3594" max="3834" width="9.44140625" style="83"/>
    <col min="3835" max="3835" width="6.44140625" style="83" customWidth="1"/>
    <col min="3836" max="3836" width="35.44140625" style="83" customWidth="1"/>
    <col min="3837" max="3837" width="3.5546875" style="83" customWidth="1"/>
    <col min="3838" max="3838" width="9.109375" style="83" customWidth="1"/>
    <col min="3839" max="3839" width="6.44140625" style="83" customWidth="1"/>
    <col min="3840" max="3840" width="4.5546875" style="83" customWidth="1"/>
    <col min="3841" max="3841" width="7.44140625" style="83" customWidth="1"/>
    <col min="3842" max="3842" width="8.44140625" style="83" customWidth="1"/>
    <col min="3843" max="3843" width="7.5546875" style="83" customWidth="1"/>
    <col min="3844" max="3844" width="9" style="83" customWidth="1"/>
    <col min="3845" max="3845" width="11.44140625" style="83" customWidth="1"/>
    <col min="3846" max="3846" width="10.44140625" style="83" customWidth="1"/>
    <col min="3847" max="3847" width="11.5546875" style="83" customWidth="1"/>
    <col min="3848" max="3848" width="9.44140625" style="83"/>
    <col min="3849" max="3849" width="11.44140625" style="83" customWidth="1"/>
    <col min="3850" max="4090" width="9.44140625" style="83"/>
    <col min="4091" max="4091" width="6.44140625" style="83" customWidth="1"/>
    <col min="4092" max="4092" width="35.44140625" style="83" customWidth="1"/>
    <col min="4093" max="4093" width="3.5546875" style="83" customWidth="1"/>
    <col min="4094" max="4094" width="9.109375" style="83" customWidth="1"/>
    <col min="4095" max="4095" width="6.44140625" style="83" customWidth="1"/>
    <col min="4096" max="4096" width="4.5546875" style="83" customWidth="1"/>
    <col min="4097" max="4097" width="7.44140625" style="83" customWidth="1"/>
    <col min="4098" max="4098" width="8.44140625" style="83" customWidth="1"/>
    <col min="4099" max="4099" width="7.5546875" style="83" customWidth="1"/>
    <col min="4100" max="4100" width="9" style="83" customWidth="1"/>
    <col min="4101" max="4101" width="11.44140625" style="83" customWidth="1"/>
    <col min="4102" max="4102" width="10.44140625" style="83" customWidth="1"/>
    <col min="4103" max="4103" width="11.5546875" style="83" customWidth="1"/>
    <col min="4104" max="4104" width="9.44140625" style="83"/>
    <col min="4105" max="4105" width="11.44140625" style="83" customWidth="1"/>
    <col min="4106" max="4346" width="9.44140625" style="83"/>
    <col min="4347" max="4347" width="6.44140625" style="83" customWidth="1"/>
    <col min="4348" max="4348" width="35.44140625" style="83" customWidth="1"/>
    <col min="4349" max="4349" width="3.5546875" style="83" customWidth="1"/>
    <col min="4350" max="4350" width="9.109375" style="83" customWidth="1"/>
    <col min="4351" max="4351" width="6.44140625" style="83" customWidth="1"/>
    <col min="4352" max="4352" width="4.5546875" style="83" customWidth="1"/>
    <col min="4353" max="4353" width="7.44140625" style="83" customWidth="1"/>
    <col min="4354" max="4354" width="8.44140625" style="83" customWidth="1"/>
    <col min="4355" max="4355" width="7.5546875" style="83" customWidth="1"/>
    <col min="4356" max="4356" width="9" style="83" customWidth="1"/>
    <col min="4357" max="4357" width="11.44140625" style="83" customWidth="1"/>
    <col min="4358" max="4358" width="10.44140625" style="83" customWidth="1"/>
    <col min="4359" max="4359" width="11.5546875" style="83" customWidth="1"/>
    <col min="4360" max="4360" width="9.44140625" style="83"/>
    <col min="4361" max="4361" width="11.44140625" style="83" customWidth="1"/>
    <col min="4362" max="4602" width="9.44140625" style="83"/>
    <col min="4603" max="4603" width="6.44140625" style="83" customWidth="1"/>
    <col min="4604" max="4604" width="35.44140625" style="83" customWidth="1"/>
    <col min="4605" max="4605" width="3.5546875" style="83" customWidth="1"/>
    <col min="4606" max="4606" width="9.109375" style="83" customWidth="1"/>
    <col min="4607" max="4607" width="6.44140625" style="83" customWidth="1"/>
    <col min="4608" max="4608" width="4.5546875" style="83" customWidth="1"/>
    <col min="4609" max="4609" width="7.44140625" style="83" customWidth="1"/>
    <col min="4610" max="4610" width="8.44140625" style="83" customWidth="1"/>
    <col min="4611" max="4611" width="7.5546875" style="83" customWidth="1"/>
    <col min="4612" max="4612" width="9" style="83" customWidth="1"/>
    <col min="4613" max="4613" width="11.44140625" style="83" customWidth="1"/>
    <col min="4614" max="4614" width="10.44140625" style="83" customWidth="1"/>
    <col min="4615" max="4615" width="11.5546875" style="83" customWidth="1"/>
    <col min="4616" max="4616" width="9.44140625" style="83"/>
    <col min="4617" max="4617" width="11.44140625" style="83" customWidth="1"/>
    <col min="4618" max="4858" width="9.44140625" style="83"/>
    <col min="4859" max="4859" width="6.44140625" style="83" customWidth="1"/>
    <col min="4860" max="4860" width="35.44140625" style="83" customWidth="1"/>
    <col min="4861" max="4861" width="3.5546875" style="83" customWidth="1"/>
    <col min="4862" max="4862" width="9.109375" style="83" customWidth="1"/>
    <col min="4863" max="4863" width="6.44140625" style="83" customWidth="1"/>
    <col min="4864" max="4864" width="4.5546875" style="83" customWidth="1"/>
    <col min="4865" max="4865" width="7.44140625" style="83" customWidth="1"/>
    <col min="4866" max="4866" width="8.44140625" style="83" customWidth="1"/>
    <col min="4867" max="4867" width="7.5546875" style="83" customWidth="1"/>
    <col min="4868" max="4868" width="9" style="83" customWidth="1"/>
    <col min="4869" max="4869" width="11.44140625" style="83" customWidth="1"/>
    <col min="4870" max="4870" width="10.44140625" style="83" customWidth="1"/>
    <col min="4871" max="4871" width="11.5546875" style="83" customWidth="1"/>
    <col min="4872" max="4872" width="9.44140625" style="83"/>
    <col min="4873" max="4873" width="11.44140625" style="83" customWidth="1"/>
    <col min="4874" max="5114" width="9.44140625" style="83"/>
    <col min="5115" max="5115" width="6.44140625" style="83" customWidth="1"/>
    <col min="5116" max="5116" width="35.44140625" style="83" customWidth="1"/>
    <col min="5117" max="5117" width="3.5546875" style="83" customWidth="1"/>
    <col min="5118" max="5118" width="9.109375" style="83" customWidth="1"/>
    <col min="5119" max="5119" width="6.44140625" style="83" customWidth="1"/>
    <col min="5120" max="5120" width="4.5546875" style="83" customWidth="1"/>
    <col min="5121" max="5121" width="7.44140625" style="83" customWidth="1"/>
    <col min="5122" max="5122" width="8.44140625" style="83" customWidth="1"/>
    <col min="5123" max="5123" width="7.5546875" style="83" customWidth="1"/>
    <col min="5124" max="5124" width="9" style="83" customWidth="1"/>
    <col min="5125" max="5125" width="11.44140625" style="83" customWidth="1"/>
    <col min="5126" max="5126" width="10.44140625" style="83" customWidth="1"/>
    <col min="5127" max="5127" width="11.5546875" style="83" customWidth="1"/>
    <col min="5128" max="5128" width="9.44140625" style="83"/>
    <col min="5129" max="5129" width="11.44140625" style="83" customWidth="1"/>
    <col min="5130" max="5370" width="9.44140625" style="83"/>
    <col min="5371" max="5371" width="6.44140625" style="83" customWidth="1"/>
    <col min="5372" max="5372" width="35.44140625" style="83" customWidth="1"/>
    <col min="5373" max="5373" width="3.5546875" style="83" customWidth="1"/>
    <col min="5374" max="5374" width="9.109375" style="83" customWidth="1"/>
    <col min="5375" max="5375" width="6.44140625" style="83" customWidth="1"/>
    <col min="5376" max="5376" width="4.5546875" style="83" customWidth="1"/>
    <col min="5377" max="5377" width="7.44140625" style="83" customWidth="1"/>
    <col min="5378" max="5378" width="8.44140625" style="83" customWidth="1"/>
    <col min="5379" max="5379" width="7.5546875" style="83" customWidth="1"/>
    <col min="5380" max="5380" width="9" style="83" customWidth="1"/>
    <col min="5381" max="5381" width="11.44140625" style="83" customWidth="1"/>
    <col min="5382" max="5382" width="10.44140625" style="83" customWidth="1"/>
    <col min="5383" max="5383" width="11.5546875" style="83" customWidth="1"/>
    <col min="5384" max="5384" width="9.44140625" style="83"/>
    <col min="5385" max="5385" width="11.44140625" style="83" customWidth="1"/>
    <col min="5386" max="5626" width="9.44140625" style="83"/>
    <col min="5627" max="5627" width="6.44140625" style="83" customWidth="1"/>
    <col min="5628" max="5628" width="35.44140625" style="83" customWidth="1"/>
    <col min="5629" max="5629" width="3.5546875" style="83" customWidth="1"/>
    <col min="5630" max="5630" width="9.109375" style="83" customWidth="1"/>
    <col min="5631" max="5631" width="6.44140625" style="83" customWidth="1"/>
    <col min="5632" max="5632" width="4.5546875" style="83" customWidth="1"/>
    <col min="5633" max="5633" width="7.44140625" style="83" customWidth="1"/>
    <col min="5634" max="5634" width="8.44140625" style="83" customWidth="1"/>
    <col min="5635" max="5635" width="7.5546875" style="83" customWidth="1"/>
    <col min="5636" max="5636" width="9" style="83" customWidth="1"/>
    <col min="5637" max="5637" width="11.44140625" style="83" customWidth="1"/>
    <col min="5638" max="5638" width="10.44140625" style="83" customWidth="1"/>
    <col min="5639" max="5639" width="11.5546875" style="83" customWidth="1"/>
    <col min="5640" max="5640" width="9.44140625" style="83"/>
    <col min="5641" max="5641" width="11.44140625" style="83" customWidth="1"/>
    <col min="5642" max="5882" width="9.44140625" style="83"/>
    <col min="5883" max="5883" width="6.44140625" style="83" customWidth="1"/>
    <col min="5884" max="5884" width="35.44140625" style="83" customWidth="1"/>
    <col min="5885" max="5885" width="3.5546875" style="83" customWidth="1"/>
    <col min="5886" max="5886" width="9.109375" style="83" customWidth="1"/>
    <col min="5887" max="5887" width="6.44140625" style="83" customWidth="1"/>
    <col min="5888" max="5888" width="4.5546875" style="83" customWidth="1"/>
    <col min="5889" max="5889" width="7.44140625" style="83" customWidth="1"/>
    <col min="5890" max="5890" width="8.44140625" style="83" customWidth="1"/>
    <col min="5891" max="5891" width="7.5546875" style="83" customWidth="1"/>
    <col min="5892" max="5892" width="9" style="83" customWidth="1"/>
    <col min="5893" max="5893" width="11.44140625" style="83" customWidth="1"/>
    <col min="5894" max="5894" width="10.44140625" style="83" customWidth="1"/>
    <col min="5895" max="5895" width="11.5546875" style="83" customWidth="1"/>
    <col min="5896" max="5896" width="9.44140625" style="83"/>
    <col min="5897" max="5897" width="11.44140625" style="83" customWidth="1"/>
    <col min="5898" max="6138" width="9.44140625" style="83"/>
    <col min="6139" max="6139" width="6.44140625" style="83" customWidth="1"/>
    <col min="6140" max="6140" width="35.44140625" style="83" customWidth="1"/>
    <col min="6141" max="6141" width="3.5546875" style="83" customWidth="1"/>
    <col min="6142" max="6142" width="9.109375" style="83" customWidth="1"/>
    <col min="6143" max="6143" width="6.44140625" style="83" customWidth="1"/>
    <col min="6144" max="6144" width="4.5546875" style="83" customWidth="1"/>
    <col min="6145" max="6145" width="7.44140625" style="83" customWidth="1"/>
    <col min="6146" max="6146" width="8.44140625" style="83" customWidth="1"/>
    <col min="6147" max="6147" width="7.5546875" style="83" customWidth="1"/>
    <col min="6148" max="6148" width="9" style="83" customWidth="1"/>
    <col min="6149" max="6149" width="11.44140625" style="83" customWidth="1"/>
    <col min="6150" max="6150" width="10.44140625" style="83" customWidth="1"/>
    <col min="6151" max="6151" width="11.5546875" style="83" customWidth="1"/>
    <col min="6152" max="6152" width="9.44140625" style="83"/>
    <col min="6153" max="6153" width="11.44140625" style="83" customWidth="1"/>
    <col min="6154" max="6394" width="9.44140625" style="83"/>
    <col min="6395" max="6395" width="6.44140625" style="83" customWidth="1"/>
    <col min="6396" max="6396" width="35.44140625" style="83" customWidth="1"/>
    <col min="6397" max="6397" width="3.5546875" style="83" customWidth="1"/>
    <col min="6398" max="6398" width="9.109375" style="83" customWidth="1"/>
    <col min="6399" max="6399" width="6.44140625" style="83" customWidth="1"/>
    <col min="6400" max="6400" width="4.5546875" style="83" customWidth="1"/>
    <col min="6401" max="6401" width="7.44140625" style="83" customWidth="1"/>
    <col min="6402" max="6402" width="8.44140625" style="83" customWidth="1"/>
    <col min="6403" max="6403" width="7.5546875" style="83" customWidth="1"/>
    <col min="6404" max="6404" width="9" style="83" customWidth="1"/>
    <col min="6405" max="6405" width="11.44140625" style="83" customWidth="1"/>
    <col min="6406" max="6406" width="10.44140625" style="83" customWidth="1"/>
    <col min="6407" max="6407" width="11.5546875" style="83" customWidth="1"/>
    <col min="6408" max="6408" width="9.44140625" style="83"/>
    <col min="6409" max="6409" width="11.44140625" style="83" customWidth="1"/>
    <col min="6410" max="6650" width="9.44140625" style="83"/>
    <col min="6651" max="6651" width="6.44140625" style="83" customWidth="1"/>
    <col min="6652" max="6652" width="35.44140625" style="83" customWidth="1"/>
    <col min="6653" max="6653" width="3.5546875" style="83" customWidth="1"/>
    <col min="6654" max="6654" width="9.109375" style="83" customWidth="1"/>
    <col min="6655" max="6655" width="6.44140625" style="83" customWidth="1"/>
    <col min="6656" max="6656" width="4.5546875" style="83" customWidth="1"/>
    <col min="6657" max="6657" width="7.44140625" style="83" customWidth="1"/>
    <col min="6658" max="6658" width="8.44140625" style="83" customWidth="1"/>
    <col min="6659" max="6659" width="7.5546875" style="83" customWidth="1"/>
    <col min="6660" max="6660" width="9" style="83" customWidth="1"/>
    <col min="6661" max="6661" width="11.44140625" style="83" customWidth="1"/>
    <col min="6662" max="6662" width="10.44140625" style="83" customWidth="1"/>
    <col min="6663" max="6663" width="11.5546875" style="83" customWidth="1"/>
    <col min="6664" max="6664" width="9.44140625" style="83"/>
    <col min="6665" max="6665" width="11.44140625" style="83" customWidth="1"/>
    <col min="6666" max="6906" width="9.44140625" style="83"/>
    <col min="6907" max="6907" width="6.44140625" style="83" customWidth="1"/>
    <col min="6908" max="6908" width="35.44140625" style="83" customWidth="1"/>
    <col min="6909" max="6909" width="3.5546875" style="83" customWidth="1"/>
    <col min="6910" max="6910" width="9.109375" style="83" customWidth="1"/>
    <col min="6911" max="6911" width="6.44140625" style="83" customWidth="1"/>
    <col min="6912" max="6912" width="4.5546875" style="83" customWidth="1"/>
    <col min="6913" max="6913" width="7.44140625" style="83" customWidth="1"/>
    <col min="6914" max="6914" width="8.44140625" style="83" customWidth="1"/>
    <col min="6915" max="6915" width="7.5546875" style="83" customWidth="1"/>
    <col min="6916" max="6916" width="9" style="83" customWidth="1"/>
    <col min="6917" max="6917" width="11.44140625" style="83" customWidth="1"/>
    <col min="6918" max="6918" width="10.44140625" style="83" customWidth="1"/>
    <col min="6919" max="6919" width="11.5546875" style="83" customWidth="1"/>
    <col min="6920" max="6920" width="9.44140625" style="83"/>
    <col min="6921" max="6921" width="11.44140625" style="83" customWidth="1"/>
    <col min="6922" max="7162" width="9.44140625" style="83"/>
    <col min="7163" max="7163" width="6.44140625" style="83" customWidth="1"/>
    <col min="7164" max="7164" width="35.44140625" style="83" customWidth="1"/>
    <col min="7165" max="7165" width="3.5546875" style="83" customWidth="1"/>
    <col min="7166" max="7166" width="9.109375" style="83" customWidth="1"/>
    <col min="7167" max="7167" width="6.44140625" style="83" customWidth="1"/>
    <col min="7168" max="7168" width="4.5546875" style="83" customWidth="1"/>
    <col min="7169" max="7169" width="7.44140625" style="83" customWidth="1"/>
    <col min="7170" max="7170" width="8.44140625" style="83" customWidth="1"/>
    <col min="7171" max="7171" width="7.5546875" style="83" customWidth="1"/>
    <col min="7172" max="7172" width="9" style="83" customWidth="1"/>
    <col min="7173" max="7173" width="11.44140625" style="83" customWidth="1"/>
    <col min="7174" max="7174" width="10.44140625" style="83" customWidth="1"/>
    <col min="7175" max="7175" width="11.5546875" style="83" customWidth="1"/>
    <col min="7176" max="7176" width="9.44140625" style="83"/>
    <col min="7177" max="7177" width="11.44140625" style="83" customWidth="1"/>
    <col min="7178" max="7418" width="9.44140625" style="83"/>
    <col min="7419" max="7419" width="6.44140625" style="83" customWidth="1"/>
    <col min="7420" max="7420" width="35.44140625" style="83" customWidth="1"/>
    <col min="7421" max="7421" width="3.5546875" style="83" customWidth="1"/>
    <col min="7422" max="7422" width="9.109375" style="83" customWidth="1"/>
    <col min="7423" max="7423" width="6.44140625" style="83" customWidth="1"/>
    <col min="7424" max="7424" width="4.5546875" style="83" customWidth="1"/>
    <col min="7425" max="7425" width="7.44140625" style="83" customWidth="1"/>
    <col min="7426" max="7426" width="8.44140625" style="83" customWidth="1"/>
    <col min="7427" max="7427" width="7.5546875" style="83" customWidth="1"/>
    <col min="7428" max="7428" width="9" style="83" customWidth="1"/>
    <col min="7429" max="7429" width="11.44140625" style="83" customWidth="1"/>
    <col min="7430" max="7430" width="10.44140625" style="83" customWidth="1"/>
    <col min="7431" max="7431" width="11.5546875" style="83" customWidth="1"/>
    <col min="7432" max="7432" width="9.44140625" style="83"/>
    <col min="7433" max="7433" width="11.44140625" style="83" customWidth="1"/>
    <col min="7434" max="7674" width="9.44140625" style="83"/>
    <col min="7675" max="7675" width="6.44140625" style="83" customWidth="1"/>
    <col min="7676" max="7676" width="35.44140625" style="83" customWidth="1"/>
    <col min="7677" max="7677" width="3.5546875" style="83" customWidth="1"/>
    <col min="7678" max="7678" width="9.109375" style="83" customWidth="1"/>
    <col min="7679" max="7679" width="6.44140625" style="83" customWidth="1"/>
    <col min="7680" max="7680" width="4.5546875" style="83" customWidth="1"/>
    <col min="7681" max="7681" width="7.44140625" style="83" customWidth="1"/>
    <col min="7682" max="7682" width="8.44140625" style="83" customWidth="1"/>
    <col min="7683" max="7683" width="7.5546875" style="83" customWidth="1"/>
    <col min="7684" max="7684" width="9" style="83" customWidth="1"/>
    <col min="7685" max="7685" width="11.44140625" style="83" customWidth="1"/>
    <col min="7686" max="7686" width="10.44140625" style="83" customWidth="1"/>
    <col min="7687" max="7687" width="11.5546875" style="83" customWidth="1"/>
    <col min="7688" max="7688" width="9.44140625" style="83"/>
    <col min="7689" max="7689" width="11.44140625" style="83" customWidth="1"/>
    <col min="7690" max="7930" width="9.44140625" style="83"/>
    <col min="7931" max="7931" width="6.44140625" style="83" customWidth="1"/>
    <col min="7932" max="7932" width="35.44140625" style="83" customWidth="1"/>
    <col min="7933" max="7933" width="3.5546875" style="83" customWidth="1"/>
    <col min="7934" max="7934" width="9.109375" style="83" customWidth="1"/>
    <col min="7935" max="7935" width="6.44140625" style="83" customWidth="1"/>
    <col min="7936" max="7936" width="4.5546875" style="83" customWidth="1"/>
    <col min="7937" max="7937" width="7.44140625" style="83" customWidth="1"/>
    <col min="7938" max="7938" width="8.44140625" style="83" customWidth="1"/>
    <col min="7939" max="7939" width="7.5546875" style="83" customWidth="1"/>
    <col min="7940" max="7940" width="9" style="83" customWidth="1"/>
    <col min="7941" max="7941" width="11.44140625" style="83" customWidth="1"/>
    <col min="7942" max="7942" width="10.44140625" style="83" customWidth="1"/>
    <col min="7943" max="7943" width="11.5546875" style="83" customWidth="1"/>
    <col min="7944" max="7944" width="9.44140625" style="83"/>
    <col min="7945" max="7945" width="11.44140625" style="83" customWidth="1"/>
    <col min="7946" max="8186" width="9.44140625" style="83"/>
    <col min="8187" max="8187" width="6.44140625" style="83" customWidth="1"/>
    <col min="8188" max="8188" width="35.44140625" style="83" customWidth="1"/>
    <col min="8189" max="8189" width="3.5546875" style="83" customWidth="1"/>
    <col min="8190" max="8190" width="9.109375" style="83" customWidth="1"/>
    <col min="8191" max="8191" width="6.44140625" style="83" customWidth="1"/>
    <col min="8192" max="8192" width="4.5546875" style="83" customWidth="1"/>
    <col min="8193" max="8193" width="7.44140625" style="83" customWidth="1"/>
    <col min="8194" max="8194" width="8.44140625" style="83" customWidth="1"/>
    <col min="8195" max="8195" width="7.5546875" style="83" customWidth="1"/>
    <col min="8196" max="8196" width="9" style="83" customWidth="1"/>
    <col min="8197" max="8197" width="11.44140625" style="83" customWidth="1"/>
    <col min="8198" max="8198" width="10.44140625" style="83" customWidth="1"/>
    <col min="8199" max="8199" width="11.5546875" style="83" customWidth="1"/>
    <col min="8200" max="8200" width="9.44140625" style="83"/>
    <col min="8201" max="8201" width="11.44140625" style="83" customWidth="1"/>
    <col min="8202" max="8442" width="9.44140625" style="83"/>
    <col min="8443" max="8443" width="6.44140625" style="83" customWidth="1"/>
    <col min="8444" max="8444" width="35.44140625" style="83" customWidth="1"/>
    <col min="8445" max="8445" width="3.5546875" style="83" customWidth="1"/>
    <col min="8446" max="8446" width="9.109375" style="83" customWidth="1"/>
    <col min="8447" max="8447" width="6.44140625" style="83" customWidth="1"/>
    <col min="8448" max="8448" width="4.5546875" style="83" customWidth="1"/>
    <col min="8449" max="8449" width="7.44140625" style="83" customWidth="1"/>
    <col min="8450" max="8450" width="8.44140625" style="83" customWidth="1"/>
    <col min="8451" max="8451" width="7.5546875" style="83" customWidth="1"/>
    <col min="8452" max="8452" width="9" style="83" customWidth="1"/>
    <col min="8453" max="8453" width="11.44140625" style="83" customWidth="1"/>
    <col min="8454" max="8454" width="10.44140625" style="83" customWidth="1"/>
    <col min="8455" max="8455" width="11.5546875" style="83" customWidth="1"/>
    <col min="8456" max="8456" width="9.44140625" style="83"/>
    <col min="8457" max="8457" width="11.44140625" style="83" customWidth="1"/>
    <col min="8458" max="8698" width="9.44140625" style="83"/>
    <col min="8699" max="8699" width="6.44140625" style="83" customWidth="1"/>
    <col min="8700" max="8700" width="35.44140625" style="83" customWidth="1"/>
    <col min="8701" max="8701" width="3.5546875" style="83" customWidth="1"/>
    <col min="8702" max="8702" width="9.109375" style="83" customWidth="1"/>
    <col min="8703" max="8703" width="6.44140625" style="83" customWidth="1"/>
    <col min="8704" max="8704" width="4.5546875" style="83" customWidth="1"/>
    <col min="8705" max="8705" width="7.44140625" style="83" customWidth="1"/>
    <col min="8706" max="8706" width="8.44140625" style="83" customWidth="1"/>
    <col min="8707" max="8707" width="7.5546875" style="83" customWidth="1"/>
    <col min="8708" max="8708" width="9" style="83" customWidth="1"/>
    <col min="8709" max="8709" width="11.44140625" style="83" customWidth="1"/>
    <col min="8710" max="8710" width="10.44140625" style="83" customWidth="1"/>
    <col min="8711" max="8711" width="11.5546875" style="83" customWidth="1"/>
    <col min="8712" max="8712" width="9.44140625" style="83"/>
    <col min="8713" max="8713" width="11.44140625" style="83" customWidth="1"/>
    <col min="8714" max="8954" width="9.44140625" style="83"/>
    <col min="8955" max="8955" width="6.44140625" style="83" customWidth="1"/>
    <col min="8956" max="8956" width="35.44140625" style="83" customWidth="1"/>
    <col min="8957" max="8957" width="3.5546875" style="83" customWidth="1"/>
    <col min="8958" max="8958" width="9.109375" style="83" customWidth="1"/>
    <col min="8959" max="8959" width="6.44140625" style="83" customWidth="1"/>
    <col min="8960" max="8960" width="4.5546875" style="83" customWidth="1"/>
    <col min="8961" max="8961" width="7.44140625" style="83" customWidth="1"/>
    <col min="8962" max="8962" width="8.44140625" style="83" customWidth="1"/>
    <col min="8963" max="8963" width="7.5546875" style="83" customWidth="1"/>
    <col min="8964" max="8964" width="9" style="83" customWidth="1"/>
    <col min="8965" max="8965" width="11.44140625" style="83" customWidth="1"/>
    <col min="8966" max="8966" width="10.44140625" style="83" customWidth="1"/>
    <col min="8967" max="8967" width="11.5546875" style="83" customWidth="1"/>
    <col min="8968" max="8968" width="9.44140625" style="83"/>
    <col min="8969" max="8969" width="11.44140625" style="83" customWidth="1"/>
    <col min="8970" max="9210" width="9.44140625" style="83"/>
    <col min="9211" max="9211" width="6.44140625" style="83" customWidth="1"/>
    <col min="9212" max="9212" width="35.44140625" style="83" customWidth="1"/>
    <col min="9213" max="9213" width="3.5546875" style="83" customWidth="1"/>
    <col min="9214" max="9214" width="9.109375" style="83" customWidth="1"/>
    <col min="9215" max="9215" width="6.44140625" style="83" customWidth="1"/>
    <col min="9216" max="9216" width="4.5546875" style="83" customWidth="1"/>
    <col min="9217" max="9217" width="7.44140625" style="83" customWidth="1"/>
    <col min="9218" max="9218" width="8.44140625" style="83" customWidth="1"/>
    <col min="9219" max="9219" width="7.5546875" style="83" customWidth="1"/>
    <col min="9220" max="9220" width="9" style="83" customWidth="1"/>
    <col min="9221" max="9221" width="11.44140625" style="83" customWidth="1"/>
    <col min="9222" max="9222" width="10.44140625" style="83" customWidth="1"/>
    <col min="9223" max="9223" width="11.5546875" style="83" customWidth="1"/>
    <col min="9224" max="9224" width="9.44140625" style="83"/>
    <col min="9225" max="9225" width="11.44140625" style="83" customWidth="1"/>
    <col min="9226" max="9466" width="9.44140625" style="83"/>
    <col min="9467" max="9467" width="6.44140625" style="83" customWidth="1"/>
    <col min="9468" max="9468" width="35.44140625" style="83" customWidth="1"/>
    <col min="9469" max="9469" width="3.5546875" style="83" customWidth="1"/>
    <col min="9470" max="9470" width="9.109375" style="83" customWidth="1"/>
    <col min="9471" max="9471" width="6.44140625" style="83" customWidth="1"/>
    <col min="9472" max="9472" width="4.5546875" style="83" customWidth="1"/>
    <col min="9473" max="9473" width="7.44140625" style="83" customWidth="1"/>
    <col min="9474" max="9474" width="8.44140625" style="83" customWidth="1"/>
    <col min="9475" max="9475" width="7.5546875" style="83" customWidth="1"/>
    <col min="9476" max="9476" width="9" style="83" customWidth="1"/>
    <col min="9477" max="9477" width="11.44140625" style="83" customWidth="1"/>
    <col min="9478" max="9478" width="10.44140625" style="83" customWidth="1"/>
    <col min="9479" max="9479" width="11.5546875" style="83" customWidth="1"/>
    <col min="9480" max="9480" width="9.44140625" style="83"/>
    <col min="9481" max="9481" width="11.44140625" style="83" customWidth="1"/>
    <col min="9482" max="9722" width="9.44140625" style="83"/>
    <col min="9723" max="9723" width="6.44140625" style="83" customWidth="1"/>
    <col min="9724" max="9724" width="35.44140625" style="83" customWidth="1"/>
    <col min="9725" max="9725" width="3.5546875" style="83" customWidth="1"/>
    <col min="9726" max="9726" width="9.109375" style="83" customWidth="1"/>
    <col min="9727" max="9727" width="6.44140625" style="83" customWidth="1"/>
    <col min="9728" max="9728" width="4.5546875" style="83" customWidth="1"/>
    <col min="9729" max="9729" width="7.44140625" style="83" customWidth="1"/>
    <col min="9730" max="9730" width="8.44140625" style="83" customWidth="1"/>
    <col min="9731" max="9731" width="7.5546875" style="83" customWidth="1"/>
    <col min="9732" max="9732" width="9" style="83" customWidth="1"/>
    <col min="9733" max="9733" width="11.44140625" style="83" customWidth="1"/>
    <col min="9734" max="9734" width="10.44140625" style="83" customWidth="1"/>
    <col min="9735" max="9735" width="11.5546875" style="83" customWidth="1"/>
    <col min="9736" max="9736" width="9.44140625" style="83"/>
    <col min="9737" max="9737" width="11.44140625" style="83" customWidth="1"/>
    <col min="9738" max="9978" width="9.44140625" style="83"/>
    <col min="9979" max="9979" width="6.44140625" style="83" customWidth="1"/>
    <col min="9980" max="9980" width="35.44140625" style="83" customWidth="1"/>
    <col min="9981" max="9981" width="3.5546875" style="83" customWidth="1"/>
    <col min="9982" max="9982" width="9.109375" style="83" customWidth="1"/>
    <col min="9983" max="9983" width="6.44140625" style="83" customWidth="1"/>
    <col min="9984" max="9984" width="4.5546875" style="83" customWidth="1"/>
    <col min="9985" max="9985" width="7.44140625" style="83" customWidth="1"/>
    <col min="9986" max="9986" width="8.44140625" style="83" customWidth="1"/>
    <col min="9987" max="9987" width="7.5546875" style="83" customWidth="1"/>
    <col min="9988" max="9988" width="9" style="83" customWidth="1"/>
    <col min="9989" max="9989" width="11.44140625" style="83" customWidth="1"/>
    <col min="9990" max="9990" width="10.44140625" style="83" customWidth="1"/>
    <col min="9991" max="9991" width="11.5546875" style="83" customWidth="1"/>
    <col min="9992" max="9992" width="9.44140625" style="83"/>
    <col min="9993" max="9993" width="11.44140625" style="83" customWidth="1"/>
    <col min="9994" max="10234" width="9.44140625" style="83"/>
    <col min="10235" max="10235" width="6.44140625" style="83" customWidth="1"/>
    <col min="10236" max="10236" width="35.44140625" style="83" customWidth="1"/>
    <col min="10237" max="10237" width="3.5546875" style="83" customWidth="1"/>
    <col min="10238" max="10238" width="9.109375" style="83" customWidth="1"/>
    <col min="10239" max="10239" width="6.44140625" style="83" customWidth="1"/>
    <col min="10240" max="10240" width="4.5546875" style="83" customWidth="1"/>
    <col min="10241" max="10241" width="7.44140625" style="83" customWidth="1"/>
    <col min="10242" max="10242" width="8.44140625" style="83" customWidth="1"/>
    <col min="10243" max="10243" width="7.5546875" style="83" customWidth="1"/>
    <col min="10244" max="10244" width="9" style="83" customWidth="1"/>
    <col min="10245" max="10245" width="11.44140625" style="83" customWidth="1"/>
    <col min="10246" max="10246" width="10.44140625" style="83" customWidth="1"/>
    <col min="10247" max="10247" width="11.5546875" style="83" customWidth="1"/>
    <col min="10248" max="10248" width="9.44140625" style="83"/>
    <col min="10249" max="10249" width="11.44140625" style="83" customWidth="1"/>
    <col min="10250" max="10490" width="9.44140625" style="83"/>
    <col min="10491" max="10491" width="6.44140625" style="83" customWidth="1"/>
    <col min="10492" max="10492" width="35.44140625" style="83" customWidth="1"/>
    <col min="10493" max="10493" width="3.5546875" style="83" customWidth="1"/>
    <col min="10494" max="10494" width="9.109375" style="83" customWidth="1"/>
    <col min="10495" max="10495" width="6.44140625" style="83" customWidth="1"/>
    <col min="10496" max="10496" width="4.5546875" style="83" customWidth="1"/>
    <col min="10497" max="10497" width="7.44140625" style="83" customWidth="1"/>
    <col min="10498" max="10498" width="8.44140625" style="83" customWidth="1"/>
    <col min="10499" max="10499" width="7.5546875" style="83" customWidth="1"/>
    <col min="10500" max="10500" width="9" style="83" customWidth="1"/>
    <col min="10501" max="10501" width="11.44140625" style="83" customWidth="1"/>
    <col min="10502" max="10502" width="10.44140625" style="83" customWidth="1"/>
    <col min="10503" max="10503" width="11.5546875" style="83" customWidth="1"/>
    <col min="10504" max="10504" width="9.44140625" style="83"/>
    <col min="10505" max="10505" width="11.44140625" style="83" customWidth="1"/>
    <col min="10506" max="10746" width="9.44140625" style="83"/>
    <col min="10747" max="10747" width="6.44140625" style="83" customWidth="1"/>
    <col min="10748" max="10748" width="35.44140625" style="83" customWidth="1"/>
    <col min="10749" max="10749" width="3.5546875" style="83" customWidth="1"/>
    <col min="10750" max="10750" width="9.109375" style="83" customWidth="1"/>
    <col min="10751" max="10751" width="6.44140625" style="83" customWidth="1"/>
    <col min="10752" max="10752" width="4.5546875" style="83" customWidth="1"/>
    <col min="10753" max="10753" width="7.44140625" style="83" customWidth="1"/>
    <col min="10754" max="10754" width="8.44140625" style="83" customWidth="1"/>
    <col min="10755" max="10755" width="7.5546875" style="83" customWidth="1"/>
    <col min="10756" max="10756" width="9" style="83" customWidth="1"/>
    <col min="10757" max="10757" width="11.44140625" style="83" customWidth="1"/>
    <col min="10758" max="10758" width="10.44140625" style="83" customWidth="1"/>
    <col min="10759" max="10759" width="11.5546875" style="83" customWidth="1"/>
    <col min="10760" max="10760" width="9.44140625" style="83"/>
    <col min="10761" max="10761" width="11.44140625" style="83" customWidth="1"/>
    <col min="10762" max="11002" width="9.44140625" style="83"/>
    <col min="11003" max="11003" width="6.44140625" style="83" customWidth="1"/>
    <col min="11004" max="11004" width="35.44140625" style="83" customWidth="1"/>
    <col min="11005" max="11005" width="3.5546875" style="83" customWidth="1"/>
    <col min="11006" max="11006" width="9.109375" style="83" customWidth="1"/>
    <col min="11007" max="11007" width="6.44140625" style="83" customWidth="1"/>
    <col min="11008" max="11008" width="4.5546875" style="83" customWidth="1"/>
    <col min="11009" max="11009" width="7.44140625" style="83" customWidth="1"/>
    <col min="11010" max="11010" width="8.44140625" style="83" customWidth="1"/>
    <col min="11011" max="11011" width="7.5546875" style="83" customWidth="1"/>
    <col min="11012" max="11012" width="9" style="83" customWidth="1"/>
    <col min="11013" max="11013" width="11.44140625" style="83" customWidth="1"/>
    <col min="11014" max="11014" width="10.44140625" style="83" customWidth="1"/>
    <col min="11015" max="11015" width="11.5546875" style="83" customWidth="1"/>
    <col min="11016" max="11016" width="9.44140625" style="83"/>
    <col min="11017" max="11017" width="11.44140625" style="83" customWidth="1"/>
    <col min="11018" max="11258" width="9.44140625" style="83"/>
    <col min="11259" max="11259" width="6.44140625" style="83" customWidth="1"/>
    <col min="11260" max="11260" width="35.44140625" style="83" customWidth="1"/>
    <col min="11261" max="11261" width="3.5546875" style="83" customWidth="1"/>
    <col min="11262" max="11262" width="9.109375" style="83" customWidth="1"/>
    <col min="11263" max="11263" width="6.44140625" style="83" customWidth="1"/>
    <col min="11264" max="11264" width="4.5546875" style="83" customWidth="1"/>
    <col min="11265" max="11265" width="7.44140625" style="83" customWidth="1"/>
    <col min="11266" max="11266" width="8.44140625" style="83" customWidth="1"/>
    <col min="11267" max="11267" width="7.5546875" style="83" customWidth="1"/>
    <col min="11268" max="11268" width="9" style="83" customWidth="1"/>
    <col min="11269" max="11269" width="11.44140625" style="83" customWidth="1"/>
    <col min="11270" max="11270" width="10.44140625" style="83" customWidth="1"/>
    <col min="11271" max="11271" width="11.5546875" style="83" customWidth="1"/>
    <col min="11272" max="11272" width="9.44140625" style="83"/>
    <col min="11273" max="11273" width="11.44140625" style="83" customWidth="1"/>
    <col min="11274" max="11514" width="9.44140625" style="83"/>
    <col min="11515" max="11515" width="6.44140625" style="83" customWidth="1"/>
    <col min="11516" max="11516" width="35.44140625" style="83" customWidth="1"/>
    <col min="11517" max="11517" width="3.5546875" style="83" customWidth="1"/>
    <col min="11518" max="11518" width="9.109375" style="83" customWidth="1"/>
    <col min="11519" max="11519" width="6.44140625" style="83" customWidth="1"/>
    <col min="11520" max="11520" width="4.5546875" style="83" customWidth="1"/>
    <col min="11521" max="11521" width="7.44140625" style="83" customWidth="1"/>
    <col min="11522" max="11522" width="8.44140625" style="83" customWidth="1"/>
    <col min="11523" max="11523" width="7.5546875" style="83" customWidth="1"/>
    <col min="11524" max="11524" width="9" style="83" customWidth="1"/>
    <col min="11525" max="11525" width="11.44140625" style="83" customWidth="1"/>
    <col min="11526" max="11526" width="10.44140625" style="83" customWidth="1"/>
    <col min="11527" max="11527" width="11.5546875" style="83" customWidth="1"/>
    <col min="11528" max="11528" width="9.44140625" style="83"/>
    <col min="11529" max="11529" width="11.44140625" style="83" customWidth="1"/>
    <col min="11530" max="11770" width="9.44140625" style="83"/>
    <col min="11771" max="11771" width="6.44140625" style="83" customWidth="1"/>
    <col min="11772" max="11772" width="35.44140625" style="83" customWidth="1"/>
    <col min="11773" max="11773" width="3.5546875" style="83" customWidth="1"/>
    <col min="11774" max="11774" width="9.109375" style="83" customWidth="1"/>
    <col min="11775" max="11775" width="6.44140625" style="83" customWidth="1"/>
    <col min="11776" max="11776" width="4.5546875" style="83" customWidth="1"/>
    <col min="11777" max="11777" width="7.44140625" style="83" customWidth="1"/>
    <col min="11778" max="11778" width="8.44140625" style="83" customWidth="1"/>
    <col min="11779" max="11779" width="7.5546875" style="83" customWidth="1"/>
    <col min="11780" max="11780" width="9" style="83" customWidth="1"/>
    <col min="11781" max="11781" width="11.44140625" style="83" customWidth="1"/>
    <col min="11782" max="11782" width="10.44140625" style="83" customWidth="1"/>
    <col min="11783" max="11783" width="11.5546875" style="83" customWidth="1"/>
    <col min="11784" max="11784" width="9.44140625" style="83"/>
    <col min="11785" max="11785" width="11.44140625" style="83" customWidth="1"/>
    <col min="11786" max="12026" width="9.44140625" style="83"/>
    <col min="12027" max="12027" width="6.44140625" style="83" customWidth="1"/>
    <col min="12028" max="12028" width="35.44140625" style="83" customWidth="1"/>
    <col min="12029" max="12029" width="3.5546875" style="83" customWidth="1"/>
    <col min="12030" max="12030" width="9.109375" style="83" customWidth="1"/>
    <col min="12031" max="12031" width="6.44140625" style="83" customWidth="1"/>
    <col min="12032" max="12032" width="4.5546875" style="83" customWidth="1"/>
    <col min="12033" max="12033" width="7.44140625" style="83" customWidth="1"/>
    <col min="12034" max="12034" width="8.44140625" style="83" customWidth="1"/>
    <col min="12035" max="12035" width="7.5546875" style="83" customWidth="1"/>
    <col min="12036" max="12036" width="9" style="83" customWidth="1"/>
    <col min="12037" max="12037" width="11.44140625" style="83" customWidth="1"/>
    <col min="12038" max="12038" width="10.44140625" style="83" customWidth="1"/>
    <col min="12039" max="12039" width="11.5546875" style="83" customWidth="1"/>
    <col min="12040" max="12040" width="9.44140625" style="83"/>
    <col min="12041" max="12041" width="11.44140625" style="83" customWidth="1"/>
    <col min="12042" max="12282" width="9.44140625" style="83"/>
    <col min="12283" max="12283" width="6.44140625" style="83" customWidth="1"/>
    <col min="12284" max="12284" width="35.44140625" style="83" customWidth="1"/>
    <col min="12285" max="12285" width="3.5546875" style="83" customWidth="1"/>
    <col min="12286" max="12286" width="9.109375" style="83" customWidth="1"/>
    <col min="12287" max="12287" width="6.44140625" style="83" customWidth="1"/>
    <col min="12288" max="12288" width="4.5546875" style="83" customWidth="1"/>
    <col min="12289" max="12289" width="7.44140625" style="83" customWidth="1"/>
    <col min="12290" max="12290" width="8.44140625" style="83" customWidth="1"/>
    <col min="12291" max="12291" width="7.5546875" style="83" customWidth="1"/>
    <col min="12292" max="12292" width="9" style="83" customWidth="1"/>
    <col min="12293" max="12293" width="11.44140625" style="83" customWidth="1"/>
    <col min="12294" max="12294" width="10.44140625" style="83" customWidth="1"/>
    <col min="12295" max="12295" width="11.5546875" style="83" customWidth="1"/>
    <col min="12296" max="12296" width="9.44140625" style="83"/>
    <col min="12297" max="12297" width="11.44140625" style="83" customWidth="1"/>
    <col min="12298" max="12538" width="9.44140625" style="83"/>
    <col min="12539" max="12539" width="6.44140625" style="83" customWidth="1"/>
    <col min="12540" max="12540" width="35.44140625" style="83" customWidth="1"/>
    <col min="12541" max="12541" width="3.5546875" style="83" customWidth="1"/>
    <col min="12542" max="12542" width="9.109375" style="83" customWidth="1"/>
    <col min="12543" max="12543" width="6.44140625" style="83" customWidth="1"/>
    <col min="12544" max="12544" width="4.5546875" style="83" customWidth="1"/>
    <col min="12545" max="12545" width="7.44140625" style="83" customWidth="1"/>
    <col min="12546" max="12546" width="8.44140625" style="83" customWidth="1"/>
    <col min="12547" max="12547" width="7.5546875" style="83" customWidth="1"/>
    <col min="12548" max="12548" width="9" style="83" customWidth="1"/>
    <col min="12549" max="12549" width="11.44140625" style="83" customWidth="1"/>
    <col min="12550" max="12550" width="10.44140625" style="83" customWidth="1"/>
    <col min="12551" max="12551" width="11.5546875" style="83" customWidth="1"/>
    <col min="12552" max="12552" width="9.44140625" style="83"/>
    <col min="12553" max="12553" width="11.44140625" style="83" customWidth="1"/>
    <col min="12554" max="12794" width="9.44140625" style="83"/>
    <col min="12795" max="12795" width="6.44140625" style="83" customWidth="1"/>
    <col min="12796" max="12796" width="35.44140625" style="83" customWidth="1"/>
    <col min="12797" max="12797" width="3.5546875" style="83" customWidth="1"/>
    <col min="12798" max="12798" width="9.109375" style="83" customWidth="1"/>
    <col min="12799" max="12799" width="6.44140625" style="83" customWidth="1"/>
    <col min="12800" max="12800" width="4.5546875" style="83" customWidth="1"/>
    <col min="12801" max="12801" width="7.44140625" style="83" customWidth="1"/>
    <col min="12802" max="12802" width="8.44140625" style="83" customWidth="1"/>
    <col min="12803" max="12803" width="7.5546875" style="83" customWidth="1"/>
    <col min="12804" max="12804" width="9" style="83" customWidth="1"/>
    <col min="12805" max="12805" width="11.44140625" style="83" customWidth="1"/>
    <col min="12806" max="12806" width="10.44140625" style="83" customWidth="1"/>
    <col min="12807" max="12807" width="11.5546875" style="83" customWidth="1"/>
    <col min="12808" max="12808" width="9.44140625" style="83"/>
    <col min="12809" max="12809" width="11.44140625" style="83" customWidth="1"/>
    <col min="12810" max="13050" width="9.44140625" style="83"/>
    <col min="13051" max="13051" width="6.44140625" style="83" customWidth="1"/>
    <col min="13052" max="13052" width="35.44140625" style="83" customWidth="1"/>
    <col min="13053" max="13053" width="3.5546875" style="83" customWidth="1"/>
    <col min="13054" max="13054" width="9.109375" style="83" customWidth="1"/>
    <col min="13055" max="13055" width="6.44140625" style="83" customWidth="1"/>
    <col min="13056" max="13056" width="4.5546875" style="83" customWidth="1"/>
    <col min="13057" max="13057" width="7.44140625" style="83" customWidth="1"/>
    <col min="13058" max="13058" width="8.44140625" style="83" customWidth="1"/>
    <col min="13059" max="13059" width="7.5546875" style="83" customWidth="1"/>
    <col min="13060" max="13060" width="9" style="83" customWidth="1"/>
    <col min="13061" max="13061" width="11.44140625" style="83" customWidth="1"/>
    <col min="13062" max="13062" width="10.44140625" style="83" customWidth="1"/>
    <col min="13063" max="13063" width="11.5546875" style="83" customWidth="1"/>
    <col min="13064" max="13064" width="9.44140625" style="83"/>
    <col min="13065" max="13065" width="11.44140625" style="83" customWidth="1"/>
    <col min="13066" max="13306" width="9.44140625" style="83"/>
    <col min="13307" max="13307" width="6.44140625" style="83" customWidth="1"/>
    <col min="13308" max="13308" width="35.44140625" style="83" customWidth="1"/>
    <col min="13309" max="13309" width="3.5546875" style="83" customWidth="1"/>
    <col min="13310" max="13310" width="9.109375" style="83" customWidth="1"/>
    <col min="13311" max="13311" width="6.44140625" style="83" customWidth="1"/>
    <col min="13312" max="13312" width="4.5546875" style="83" customWidth="1"/>
    <col min="13313" max="13313" width="7.44140625" style="83" customWidth="1"/>
    <col min="13314" max="13314" width="8.44140625" style="83" customWidth="1"/>
    <col min="13315" max="13315" width="7.5546875" style="83" customWidth="1"/>
    <col min="13316" max="13316" width="9" style="83" customWidth="1"/>
    <col min="13317" max="13317" width="11.44140625" style="83" customWidth="1"/>
    <col min="13318" max="13318" width="10.44140625" style="83" customWidth="1"/>
    <col min="13319" max="13319" width="11.5546875" style="83" customWidth="1"/>
    <col min="13320" max="13320" width="9.44140625" style="83"/>
    <col min="13321" max="13321" width="11.44140625" style="83" customWidth="1"/>
    <col min="13322" max="13562" width="9.44140625" style="83"/>
    <col min="13563" max="13563" width="6.44140625" style="83" customWidth="1"/>
    <col min="13564" max="13564" width="35.44140625" style="83" customWidth="1"/>
    <col min="13565" max="13565" width="3.5546875" style="83" customWidth="1"/>
    <col min="13566" max="13566" width="9.109375" style="83" customWidth="1"/>
    <col min="13567" max="13567" width="6.44140625" style="83" customWidth="1"/>
    <col min="13568" max="13568" width="4.5546875" style="83" customWidth="1"/>
    <col min="13569" max="13569" width="7.44140625" style="83" customWidth="1"/>
    <col min="13570" max="13570" width="8.44140625" style="83" customWidth="1"/>
    <col min="13571" max="13571" width="7.5546875" style="83" customWidth="1"/>
    <col min="13572" max="13572" width="9" style="83" customWidth="1"/>
    <col min="13573" max="13573" width="11.44140625" style="83" customWidth="1"/>
    <col min="13574" max="13574" width="10.44140625" style="83" customWidth="1"/>
    <col min="13575" max="13575" width="11.5546875" style="83" customWidth="1"/>
    <col min="13576" max="13576" width="9.44140625" style="83"/>
    <col min="13577" max="13577" width="11.44140625" style="83" customWidth="1"/>
    <col min="13578" max="13818" width="9.44140625" style="83"/>
    <col min="13819" max="13819" width="6.44140625" style="83" customWidth="1"/>
    <col min="13820" max="13820" width="35.44140625" style="83" customWidth="1"/>
    <col min="13821" max="13821" width="3.5546875" style="83" customWidth="1"/>
    <col min="13822" max="13822" width="9.109375" style="83" customWidth="1"/>
    <col min="13823" max="13823" width="6.44140625" style="83" customWidth="1"/>
    <col min="13824" max="13824" width="4.5546875" style="83" customWidth="1"/>
    <col min="13825" max="13825" width="7.44140625" style="83" customWidth="1"/>
    <col min="13826" max="13826" width="8.44140625" style="83" customWidth="1"/>
    <col min="13827" max="13827" width="7.5546875" style="83" customWidth="1"/>
    <col min="13828" max="13828" width="9" style="83" customWidth="1"/>
    <col min="13829" max="13829" width="11.44140625" style="83" customWidth="1"/>
    <col min="13830" max="13830" width="10.44140625" style="83" customWidth="1"/>
    <col min="13831" max="13831" width="11.5546875" style="83" customWidth="1"/>
    <col min="13832" max="13832" width="9.44140625" style="83"/>
    <col min="13833" max="13833" width="11.44140625" style="83" customWidth="1"/>
    <col min="13834" max="14074" width="9.44140625" style="83"/>
    <col min="14075" max="14075" width="6.44140625" style="83" customWidth="1"/>
    <col min="14076" max="14076" width="35.44140625" style="83" customWidth="1"/>
    <col min="14077" max="14077" width="3.5546875" style="83" customWidth="1"/>
    <col min="14078" max="14078" width="9.109375" style="83" customWidth="1"/>
    <col min="14079" max="14079" width="6.44140625" style="83" customWidth="1"/>
    <col min="14080" max="14080" width="4.5546875" style="83" customWidth="1"/>
    <col min="14081" max="14081" width="7.44140625" style="83" customWidth="1"/>
    <col min="14082" max="14082" width="8.44140625" style="83" customWidth="1"/>
    <col min="14083" max="14083" width="7.5546875" style="83" customWidth="1"/>
    <col min="14084" max="14084" width="9" style="83" customWidth="1"/>
    <col min="14085" max="14085" width="11.44140625" style="83" customWidth="1"/>
    <col min="14086" max="14086" width="10.44140625" style="83" customWidth="1"/>
    <col min="14087" max="14087" width="11.5546875" style="83" customWidth="1"/>
    <col min="14088" max="14088" width="9.44140625" style="83"/>
    <col min="14089" max="14089" width="11.44140625" style="83" customWidth="1"/>
    <col min="14090" max="14330" width="9.44140625" style="83"/>
    <col min="14331" max="14331" width="6.44140625" style="83" customWidth="1"/>
    <col min="14332" max="14332" width="35.44140625" style="83" customWidth="1"/>
    <col min="14333" max="14333" width="3.5546875" style="83" customWidth="1"/>
    <col min="14334" max="14334" width="9.109375" style="83" customWidth="1"/>
    <col min="14335" max="14335" width="6.44140625" style="83" customWidth="1"/>
    <col min="14336" max="14336" width="4.5546875" style="83" customWidth="1"/>
    <col min="14337" max="14337" width="7.44140625" style="83" customWidth="1"/>
    <col min="14338" max="14338" width="8.44140625" style="83" customWidth="1"/>
    <col min="14339" max="14339" width="7.5546875" style="83" customWidth="1"/>
    <col min="14340" max="14340" width="9" style="83" customWidth="1"/>
    <col min="14341" max="14341" width="11.44140625" style="83" customWidth="1"/>
    <col min="14342" max="14342" width="10.44140625" style="83" customWidth="1"/>
    <col min="14343" max="14343" width="11.5546875" style="83" customWidth="1"/>
    <col min="14344" max="14344" width="9.44140625" style="83"/>
    <col min="14345" max="14345" width="11.44140625" style="83" customWidth="1"/>
    <col min="14346" max="14586" width="9.44140625" style="83"/>
    <col min="14587" max="14587" width="6.44140625" style="83" customWidth="1"/>
    <col min="14588" max="14588" width="35.44140625" style="83" customWidth="1"/>
    <col min="14589" max="14589" width="3.5546875" style="83" customWidth="1"/>
    <col min="14590" max="14590" width="9.109375" style="83" customWidth="1"/>
    <col min="14591" max="14591" width="6.44140625" style="83" customWidth="1"/>
    <col min="14592" max="14592" width="4.5546875" style="83" customWidth="1"/>
    <col min="14593" max="14593" width="7.44140625" style="83" customWidth="1"/>
    <col min="14594" max="14594" width="8.44140625" style="83" customWidth="1"/>
    <col min="14595" max="14595" width="7.5546875" style="83" customWidth="1"/>
    <col min="14596" max="14596" width="9" style="83" customWidth="1"/>
    <col min="14597" max="14597" width="11.44140625" style="83" customWidth="1"/>
    <col min="14598" max="14598" width="10.44140625" style="83" customWidth="1"/>
    <col min="14599" max="14599" width="11.5546875" style="83" customWidth="1"/>
    <col min="14600" max="14600" width="9.44140625" style="83"/>
    <col min="14601" max="14601" width="11.44140625" style="83" customWidth="1"/>
    <col min="14602" max="14842" width="9.44140625" style="83"/>
    <col min="14843" max="14843" width="6.44140625" style="83" customWidth="1"/>
    <col min="14844" max="14844" width="35.44140625" style="83" customWidth="1"/>
    <col min="14845" max="14845" width="3.5546875" style="83" customWidth="1"/>
    <col min="14846" max="14846" width="9.109375" style="83" customWidth="1"/>
    <col min="14847" max="14847" width="6.44140625" style="83" customWidth="1"/>
    <col min="14848" max="14848" width="4.5546875" style="83" customWidth="1"/>
    <col min="14849" max="14849" width="7.44140625" style="83" customWidth="1"/>
    <col min="14850" max="14850" width="8.44140625" style="83" customWidth="1"/>
    <col min="14851" max="14851" width="7.5546875" style="83" customWidth="1"/>
    <col min="14852" max="14852" width="9" style="83" customWidth="1"/>
    <col min="14853" max="14853" width="11.44140625" style="83" customWidth="1"/>
    <col min="14854" max="14854" width="10.44140625" style="83" customWidth="1"/>
    <col min="14855" max="14855" width="11.5546875" style="83" customWidth="1"/>
    <col min="14856" max="14856" width="9.44140625" style="83"/>
    <col min="14857" max="14857" width="11.44140625" style="83" customWidth="1"/>
    <col min="14858" max="15098" width="9.44140625" style="83"/>
    <col min="15099" max="15099" width="6.44140625" style="83" customWidth="1"/>
    <col min="15100" max="15100" width="35.44140625" style="83" customWidth="1"/>
    <col min="15101" max="15101" width="3.5546875" style="83" customWidth="1"/>
    <col min="15102" max="15102" width="9.109375" style="83" customWidth="1"/>
    <col min="15103" max="15103" width="6.44140625" style="83" customWidth="1"/>
    <col min="15104" max="15104" width="4.5546875" style="83" customWidth="1"/>
    <col min="15105" max="15105" width="7.44140625" style="83" customWidth="1"/>
    <col min="15106" max="15106" width="8.44140625" style="83" customWidth="1"/>
    <col min="15107" max="15107" width="7.5546875" style="83" customWidth="1"/>
    <col min="15108" max="15108" width="9" style="83" customWidth="1"/>
    <col min="15109" max="15109" width="11.44140625" style="83" customWidth="1"/>
    <col min="15110" max="15110" width="10.44140625" style="83" customWidth="1"/>
    <col min="15111" max="15111" width="11.5546875" style="83" customWidth="1"/>
    <col min="15112" max="15112" width="9.44140625" style="83"/>
    <col min="15113" max="15113" width="11.44140625" style="83" customWidth="1"/>
    <col min="15114" max="15354" width="9.44140625" style="83"/>
    <col min="15355" max="15355" width="6.44140625" style="83" customWidth="1"/>
    <col min="15356" max="15356" width="35.44140625" style="83" customWidth="1"/>
    <col min="15357" max="15357" width="3.5546875" style="83" customWidth="1"/>
    <col min="15358" max="15358" width="9.109375" style="83" customWidth="1"/>
    <col min="15359" max="15359" width="6.44140625" style="83" customWidth="1"/>
    <col min="15360" max="15360" width="4.5546875" style="83" customWidth="1"/>
    <col min="15361" max="15361" width="7.44140625" style="83" customWidth="1"/>
    <col min="15362" max="15362" width="8.44140625" style="83" customWidth="1"/>
    <col min="15363" max="15363" width="7.5546875" style="83" customWidth="1"/>
    <col min="15364" max="15364" width="9" style="83" customWidth="1"/>
    <col min="15365" max="15365" width="11.44140625" style="83" customWidth="1"/>
    <col min="15366" max="15366" width="10.44140625" style="83" customWidth="1"/>
    <col min="15367" max="15367" width="11.5546875" style="83" customWidth="1"/>
    <col min="15368" max="15368" width="9.44140625" style="83"/>
    <col min="15369" max="15369" width="11.44140625" style="83" customWidth="1"/>
    <col min="15370" max="15610" width="9.44140625" style="83"/>
    <col min="15611" max="15611" width="6.44140625" style="83" customWidth="1"/>
    <col min="15612" max="15612" width="35.44140625" style="83" customWidth="1"/>
    <col min="15613" max="15613" width="3.5546875" style="83" customWidth="1"/>
    <col min="15614" max="15614" width="9.109375" style="83" customWidth="1"/>
    <col min="15615" max="15615" width="6.44140625" style="83" customWidth="1"/>
    <col min="15616" max="15616" width="4.5546875" style="83" customWidth="1"/>
    <col min="15617" max="15617" width="7.44140625" style="83" customWidth="1"/>
    <col min="15618" max="15618" width="8.44140625" style="83" customWidth="1"/>
    <col min="15619" max="15619" width="7.5546875" style="83" customWidth="1"/>
    <col min="15620" max="15620" width="9" style="83" customWidth="1"/>
    <col min="15621" max="15621" width="11.44140625" style="83" customWidth="1"/>
    <col min="15622" max="15622" width="10.44140625" style="83" customWidth="1"/>
    <col min="15623" max="15623" width="11.5546875" style="83" customWidth="1"/>
    <col min="15624" max="15624" width="9.44140625" style="83"/>
    <col min="15625" max="15625" width="11.44140625" style="83" customWidth="1"/>
    <col min="15626" max="15866" width="9.44140625" style="83"/>
    <col min="15867" max="15867" width="6.44140625" style="83" customWidth="1"/>
    <col min="15868" max="15868" width="35.44140625" style="83" customWidth="1"/>
    <col min="15869" max="15869" width="3.5546875" style="83" customWidth="1"/>
    <col min="15870" max="15870" width="9.109375" style="83" customWidth="1"/>
    <col min="15871" max="15871" width="6.44140625" style="83" customWidth="1"/>
    <col min="15872" max="15872" width="4.5546875" style="83" customWidth="1"/>
    <col min="15873" max="15873" width="7.44140625" style="83" customWidth="1"/>
    <col min="15874" max="15874" width="8.44140625" style="83" customWidth="1"/>
    <col min="15875" max="15875" width="7.5546875" style="83" customWidth="1"/>
    <col min="15876" max="15876" width="9" style="83" customWidth="1"/>
    <col min="15877" max="15877" width="11.44140625" style="83" customWidth="1"/>
    <col min="15878" max="15878" width="10.44140625" style="83" customWidth="1"/>
    <col min="15879" max="15879" width="11.5546875" style="83" customWidth="1"/>
    <col min="15880" max="15880" width="9.44140625" style="83"/>
    <col min="15881" max="15881" width="11.44140625" style="83" customWidth="1"/>
    <col min="15882" max="16122" width="9.44140625" style="83"/>
    <col min="16123" max="16123" width="6.44140625" style="83" customWidth="1"/>
    <col min="16124" max="16124" width="35.44140625" style="83" customWidth="1"/>
    <col min="16125" max="16125" width="3.5546875" style="83" customWidth="1"/>
    <col min="16126" max="16126" width="9.109375" style="83" customWidth="1"/>
    <col min="16127" max="16127" width="6.44140625" style="83" customWidth="1"/>
    <col min="16128" max="16128" width="4.5546875" style="83" customWidth="1"/>
    <col min="16129" max="16129" width="7.44140625" style="83" customWidth="1"/>
    <col min="16130" max="16130" width="8.44140625" style="83" customWidth="1"/>
    <col min="16131" max="16131" width="7.5546875" style="83" customWidth="1"/>
    <col min="16132" max="16132" width="9" style="83" customWidth="1"/>
    <col min="16133" max="16133" width="11.44140625" style="83" customWidth="1"/>
    <col min="16134" max="16134" width="10.44140625" style="83" customWidth="1"/>
    <col min="16135" max="16135" width="11.5546875" style="83" customWidth="1"/>
    <col min="16136" max="16136" width="9.44140625" style="83"/>
    <col min="16137" max="16137" width="11.44140625" style="83" customWidth="1"/>
    <col min="16138" max="16384" width="9.44140625" style="83"/>
  </cols>
  <sheetData>
    <row r="1" spans="1:15" ht="13.5" customHeight="1" x14ac:dyDescent="0.3">
      <c r="A1" s="152" t="s">
        <v>125</v>
      </c>
      <c r="B1" s="152"/>
      <c r="C1" s="152"/>
      <c r="D1" s="152"/>
      <c r="E1" s="152"/>
      <c r="F1" s="152"/>
      <c r="G1" s="152"/>
      <c r="H1" s="152"/>
      <c r="I1" s="152"/>
      <c r="J1" s="152"/>
      <c r="K1" s="152"/>
      <c r="L1" s="152"/>
      <c r="M1" s="152"/>
      <c r="N1" s="152"/>
      <c r="O1" s="152"/>
    </row>
    <row r="2" spans="1:15" x14ac:dyDescent="0.3">
      <c r="A2" s="153" t="s">
        <v>152</v>
      </c>
      <c r="B2" s="153"/>
      <c r="C2" s="153"/>
      <c r="D2" s="153"/>
      <c r="E2" s="153"/>
      <c r="F2" s="153"/>
      <c r="G2" s="153"/>
      <c r="H2" s="153"/>
      <c r="I2" s="153"/>
      <c r="J2" s="153"/>
      <c r="K2" s="153"/>
      <c r="L2" s="153"/>
      <c r="M2" s="153"/>
      <c r="N2" s="153"/>
      <c r="O2" s="153"/>
    </row>
    <row r="3" spans="1:15" x14ac:dyDescent="0.3">
      <c r="A3" s="154" t="s">
        <v>35</v>
      </c>
      <c r="B3" s="154"/>
      <c r="C3" s="154"/>
      <c r="D3" s="154"/>
      <c r="E3" s="154"/>
      <c r="F3" s="154"/>
      <c r="G3" s="154"/>
      <c r="H3" s="154"/>
      <c r="I3" s="154"/>
      <c r="J3" s="154"/>
      <c r="K3" s="154"/>
      <c r="L3" s="154"/>
      <c r="M3" s="154"/>
      <c r="N3" s="154"/>
      <c r="O3" s="154"/>
    </row>
    <row r="4" spans="1:15" x14ac:dyDescent="0.3">
      <c r="A4" s="155" t="s">
        <v>14</v>
      </c>
      <c r="B4" s="155"/>
      <c r="C4" s="156" t="str">
        <f>Koptāme!C11</f>
        <v>Remonta darbi Zigfrīda Annas Meierovica bulvārī 1-5. korpuss, Rīga</v>
      </c>
      <c r="D4" s="156"/>
      <c r="E4" s="156"/>
      <c r="F4" s="156"/>
      <c r="G4" s="156"/>
      <c r="H4" s="156"/>
      <c r="I4" s="156"/>
      <c r="J4" s="156"/>
      <c r="K4" s="156"/>
      <c r="L4" s="156"/>
      <c r="M4" s="156"/>
      <c r="N4" s="156"/>
      <c r="O4" s="156"/>
    </row>
    <row r="5" spans="1:15" x14ac:dyDescent="0.3">
      <c r="A5" s="42"/>
      <c r="C5" s="85"/>
      <c r="D5" s="85"/>
      <c r="E5" s="85"/>
      <c r="F5" s="85"/>
      <c r="G5" s="85"/>
      <c r="H5" s="85"/>
      <c r="I5" s="85"/>
      <c r="J5" s="85"/>
      <c r="K5" s="85"/>
      <c r="L5" s="85"/>
      <c r="M5" s="85"/>
      <c r="N5" s="85"/>
      <c r="O5" s="85"/>
    </row>
    <row r="6" spans="1:15" x14ac:dyDescent="0.3">
      <c r="A6" s="42" t="s">
        <v>15</v>
      </c>
      <c r="C6" s="151" t="str">
        <f>'Kopsavilkums Nr.1'!D5</f>
        <v>Remonta darbi Zigfrīda Annas Meierovica bulvārī 1, 5.korpusā</v>
      </c>
      <c r="D6" s="151"/>
      <c r="E6" s="151"/>
      <c r="F6" s="151"/>
      <c r="G6" s="151"/>
      <c r="H6" s="151"/>
      <c r="I6" s="151"/>
      <c r="J6" s="151"/>
      <c r="K6" s="151"/>
      <c r="L6" s="151"/>
      <c r="M6" s="151"/>
      <c r="N6" s="151"/>
      <c r="O6" s="151"/>
    </row>
    <row r="7" spans="1:15" ht="12.6" customHeight="1" x14ac:dyDescent="0.3">
      <c r="A7" s="42"/>
      <c r="C7" s="86"/>
      <c r="D7" s="86"/>
      <c r="E7" s="86"/>
      <c r="F7" s="86"/>
      <c r="G7" s="86"/>
      <c r="H7" s="86"/>
      <c r="I7" s="86"/>
      <c r="J7" s="86"/>
      <c r="K7" s="86"/>
      <c r="L7" s="86"/>
      <c r="M7" s="86"/>
      <c r="N7" s="86"/>
      <c r="O7" s="86"/>
    </row>
    <row r="8" spans="1:15" ht="12.6" customHeight="1" x14ac:dyDescent="0.3">
      <c r="A8" s="155" t="s">
        <v>16</v>
      </c>
      <c r="B8" s="155"/>
      <c r="C8" s="157" t="str">
        <f>Koptāme!C14</f>
        <v>Zigfrīda Annas Meierovica bulvārī 1-5. korpuss, Rīga</v>
      </c>
      <c r="D8" s="157"/>
      <c r="E8" s="157"/>
      <c r="F8" s="157"/>
      <c r="G8" s="157"/>
      <c r="H8" s="157"/>
      <c r="I8" s="157"/>
      <c r="J8" s="157"/>
      <c r="K8" s="157"/>
      <c r="L8" s="157"/>
      <c r="M8" s="157"/>
      <c r="N8" s="157"/>
      <c r="O8" s="157"/>
    </row>
    <row r="9" spans="1:15" x14ac:dyDescent="0.3">
      <c r="A9" s="155" t="s">
        <v>17</v>
      </c>
      <c r="B9" s="155"/>
      <c r="C9" s="157">
        <v>0</v>
      </c>
      <c r="D9" s="157"/>
      <c r="E9" s="157"/>
      <c r="F9" s="157"/>
      <c r="G9" s="157"/>
      <c r="H9" s="157"/>
      <c r="I9" s="157"/>
      <c r="J9" s="157"/>
      <c r="K9" s="157"/>
      <c r="L9" s="157"/>
      <c r="M9" s="157"/>
      <c r="N9" s="157"/>
      <c r="O9" s="157"/>
    </row>
    <row r="10" spans="1:15" ht="14.4" thickBot="1" x14ac:dyDescent="0.35">
      <c r="A10" s="42" t="s">
        <v>181</v>
      </c>
      <c r="K10" s="158" t="s">
        <v>36</v>
      </c>
      <c r="L10" s="158"/>
      <c r="M10" s="8">
        <f>O64</f>
        <v>0</v>
      </c>
      <c r="N10" s="83" t="s">
        <v>37</v>
      </c>
    </row>
    <row r="11" spans="1:15" ht="14.1" customHeight="1" x14ac:dyDescent="0.3">
      <c r="A11" s="159" t="s">
        <v>38</v>
      </c>
      <c r="B11" s="161" t="s">
        <v>39</v>
      </c>
      <c r="C11" s="161" t="s">
        <v>40</v>
      </c>
      <c r="D11" s="161" t="s">
        <v>41</v>
      </c>
      <c r="E11" s="163" t="s">
        <v>5</v>
      </c>
      <c r="F11" s="164"/>
      <c r="G11" s="164"/>
      <c r="H11" s="164"/>
      <c r="I11" s="164"/>
      <c r="J11" s="164"/>
      <c r="K11" s="165" t="s">
        <v>6</v>
      </c>
      <c r="L11" s="164"/>
      <c r="M11" s="164"/>
      <c r="N11" s="164"/>
      <c r="O11" s="166"/>
    </row>
    <row r="12" spans="1:15" ht="55.8" thickBot="1" x14ac:dyDescent="0.35">
      <c r="A12" s="160"/>
      <c r="B12" s="162"/>
      <c r="C12" s="162"/>
      <c r="D12" s="162"/>
      <c r="E12" s="9" t="s">
        <v>42</v>
      </c>
      <c r="F12" s="9" t="s">
        <v>43</v>
      </c>
      <c r="G12" s="9" t="s">
        <v>44</v>
      </c>
      <c r="H12" s="9" t="s">
        <v>45</v>
      </c>
      <c r="I12" s="9" t="s">
        <v>28</v>
      </c>
      <c r="J12" s="67" t="s">
        <v>9</v>
      </c>
      <c r="K12" s="69" t="s">
        <v>46</v>
      </c>
      <c r="L12" s="9" t="s">
        <v>26</v>
      </c>
      <c r="M12" s="9" t="s">
        <v>45</v>
      </c>
      <c r="N12" s="9" t="s">
        <v>47</v>
      </c>
      <c r="O12" s="10" t="s">
        <v>48</v>
      </c>
    </row>
    <row r="13" spans="1:15" x14ac:dyDescent="0.3">
      <c r="A13" s="11">
        <v>1</v>
      </c>
      <c r="B13" s="12">
        <v>2</v>
      </c>
      <c r="C13" s="12">
        <v>3</v>
      </c>
      <c r="D13" s="12">
        <v>4</v>
      </c>
      <c r="E13" s="12">
        <v>5</v>
      </c>
      <c r="F13" s="12">
        <v>6</v>
      </c>
      <c r="G13" s="12">
        <v>7</v>
      </c>
      <c r="H13" s="12">
        <v>8</v>
      </c>
      <c r="I13" s="12">
        <v>9</v>
      </c>
      <c r="J13" s="68">
        <v>10</v>
      </c>
      <c r="K13" s="11">
        <v>11</v>
      </c>
      <c r="L13" s="12">
        <v>12</v>
      </c>
      <c r="M13" s="12">
        <v>13</v>
      </c>
      <c r="N13" s="12">
        <v>14</v>
      </c>
      <c r="O13" s="13">
        <v>15</v>
      </c>
    </row>
    <row r="14" spans="1:15" x14ac:dyDescent="0.3">
      <c r="A14" s="40"/>
      <c r="B14" s="15" t="str">
        <f>A2</f>
        <v>Vispārceltnieciskie darbi</v>
      </c>
      <c r="C14" s="16"/>
      <c r="D14" s="17"/>
      <c r="E14" s="5"/>
      <c r="F14" s="6"/>
      <c r="G14" s="6"/>
      <c r="H14" s="18"/>
      <c r="I14" s="19"/>
      <c r="J14" s="72"/>
      <c r="K14" s="71"/>
      <c r="L14" s="19"/>
      <c r="M14" s="19"/>
      <c r="N14" s="19"/>
      <c r="O14" s="20"/>
    </row>
    <row r="15" spans="1:15" x14ac:dyDescent="0.3">
      <c r="A15" s="14"/>
      <c r="B15" s="15" t="s">
        <v>126</v>
      </c>
      <c r="C15" s="16"/>
      <c r="D15" s="17"/>
      <c r="E15" s="5"/>
      <c r="F15" s="6"/>
      <c r="G15" s="6"/>
      <c r="H15" s="18"/>
      <c r="I15" s="19"/>
      <c r="J15" s="72"/>
      <c r="K15" s="71"/>
      <c r="L15" s="19"/>
      <c r="M15" s="19"/>
      <c r="N15" s="19"/>
      <c r="O15" s="20"/>
    </row>
    <row r="16" spans="1:15" s="55" customFormat="1" x14ac:dyDescent="0.3">
      <c r="A16" s="49"/>
      <c r="B16" s="56" t="s">
        <v>1</v>
      </c>
      <c r="C16" s="51"/>
      <c r="D16" s="17"/>
      <c r="E16" s="41"/>
      <c r="F16" s="7"/>
      <c r="G16" s="7"/>
      <c r="H16" s="52"/>
      <c r="I16" s="52"/>
      <c r="J16" s="70"/>
      <c r="K16" s="73"/>
      <c r="L16" s="52"/>
      <c r="M16" s="52"/>
      <c r="N16" s="52"/>
      <c r="O16" s="53"/>
    </row>
    <row r="17" spans="1:15" s="55" customFormat="1" x14ac:dyDescent="0.3">
      <c r="A17" s="49" t="s">
        <v>67</v>
      </c>
      <c r="B17" s="21" t="s">
        <v>153</v>
      </c>
      <c r="C17" s="50" t="s">
        <v>110</v>
      </c>
      <c r="D17" s="17">
        <v>1</v>
      </c>
      <c r="E17" s="41"/>
      <c r="F17" s="7"/>
      <c r="G17" s="7">
        <f>ROUND(F17*E17,2)</f>
        <v>0</v>
      </c>
      <c r="H17" s="52"/>
      <c r="I17" s="52"/>
      <c r="J17" s="70">
        <f>I17+H17+G17</f>
        <v>0</v>
      </c>
      <c r="K17" s="73">
        <f>ROUND(D17*E17,2)</f>
        <v>0</v>
      </c>
      <c r="L17" s="52">
        <f>ROUND(G17*D17,2)</f>
        <v>0</v>
      </c>
      <c r="M17" s="52">
        <f>ROUND(H17*D17,2)</f>
        <v>0</v>
      </c>
      <c r="N17" s="52">
        <f>ROUND(I17*D17,2)</f>
        <v>0</v>
      </c>
      <c r="O17" s="53">
        <f>N17+M17+L17</f>
        <v>0</v>
      </c>
    </row>
    <row r="18" spans="1:15" s="55" customFormat="1" ht="28.5" customHeight="1" x14ac:dyDescent="0.3">
      <c r="A18" s="49" t="s">
        <v>68</v>
      </c>
      <c r="B18" s="21" t="s">
        <v>127</v>
      </c>
      <c r="C18" s="50" t="s">
        <v>110</v>
      </c>
      <c r="D18" s="17">
        <v>1</v>
      </c>
      <c r="E18" s="41"/>
      <c r="F18" s="7"/>
      <c r="G18" s="7">
        <f t="shared" ref="G18:G62" si="0">ROUND(F18*E18,2)</f>
        <v>0</v>
      </c>
      <c r="H18" s="52"/>
      <c r="I18" s="52"/>
      <c r="J18" s="70">
        <f t="shared" ref="J18:J63" si="1">I18+H18+G18</f>
        <v>0</v>
      </c>
      <c r="K18" s="73">
        <f t="shared" ref="K18:K63" si="2">ROUND(D18*E18,2)</f>
        <v>0</v>
      </c>
      <c r="L18" s="52">
        <f t="shared" ref="L18:L63" si="3">ROUND(G18*D18,2)</f>
        <v>0</v>
      </c>
      <c r="M18" s="52">
        <f t="shared" ref="M18:M63" si="4">ROUND(H18*D18,2)</f>
        <v>0</v>
      </c>
      <c r="N18" s="52">
        <f t="shared" ref="N18:N63" si="5">ROUND(I18*D18,2)</f>
        <v>0</v>
      </c>
      <c r="O18" s="53">
        <f t="shared" ref="O18:O63" si="6">N18+M18+L18</f>
        <v>0</v>
      </c>
    </row>
    <row r="19" spans="1:15" s="55" customFormat="1" ht="41.4" x14ac:dyDescent="0.3">
      <c r="A19" s="49" t="s">
        <v>69</v>
      </c>
      <c r="B19" s="21" t="s">
        <v>111</v>
      </c>
      <c r="C19" s="50" t="s">
        <v>110</v>
      </c>
      <c r="D19" s="17">
        <v>1</v>
      </c>
      <c r="E19" s="41"/>
      <c r="F19" s="7"/>
      <c r="G19" s="7">
        <f t="shared" si="0"/>
        <v>0</v>
      </c>
      <c r="H19" s="52"/>
      <c r="I19" s="52"/>
      <c r="J19" s="70">
        <f t="shared" si="1"/>
        <v>0</v>
      </c>
      <c r="K19" s="73">
        <f t="shared" si="2"/>
        <v>0</v>
      </c>
      <c r="L19" s="52">
        <f t="shared" si="3"/>
        <v>0</v>
      </c>
      <c r="M19" s="52">
        <f t="shared" si="4"/>
        <v>0</v>
      </c>
      <c r="N19" s="52">
        <f t="shared" si="5"/>
        <v>0</v>
      </c>
      <c r="O19" s="53">
        <f t="shared" si="6"/>
        <v>0</v>
      </c>
    </row>
    <row r="20" spans="1:15" s="55" customFormat="1" ht="41.4" x14ac:dyDescent="0.3">
      <c r="A20" s="49" t="s">
        <v>70</v>
      </c>
      <c r="B20" s="21" t="s">
        <v>155</v>
      </c>
      <c r="C20" s="50" t="s">
        <v>110</v>
      </c>
      <c r="D20" s="17">
        <v>1</v>
      </c>
      <c r="E20" s="41"/>
      <c r="F20" s="7"/>
      <c r="G20" s="7">
        <f t="shared" si="0"/>
        <v>0</v>
      </c>
      <c r="H20" s="52"/>
      <c r="I20" s="52"/>
      <c r="J20" s="70">
        <f t="shared" si="1"/>
        <v>0</v>
      </c>
      <c r="K20" s="73">
        <f t="shared" si="2"/>
        <v>0</v>
      </c>
      <c r="L20" s="52">
        <f t="shared" si="3"/>
        <v>0</v>
      </c>
      <c r="M20" s="52">
        <f t="shared" si="4"/>
        <v>0</v>
      </c>
      <c r="N20" s="52">
        <f t="shared" si="5"/>
        <v>0</v>
      </c>
      <c r="O20" s="53">
        <f t="shared" si="6"/>
        <v>0</v>
      </c>
    </row>
    <row r="21" spans="1:15" s="55" customFormat="1" ht="27.6" x14ac:dyDescent="0.3">
      <c r="A21" s="49" t="s">
        <v>71</v>
      </c>
      <c r="B21" s="21" t="s">
        <v>197</v>
      </c>
      <c r="C21" s="50" t="s">
        <v>110</v>
      </c>
      <c r="D21" s="17">
        <v>1</v>
      </c>
      <c r="E21" s="41"/>
      <c r="F21" s="7"/>
      <c r="G21" s="7">
        <f t="shared" si="0"/>
        <v>0</v>
      </c>
      <c r="H21" s="52"/>
      <c r="I21" s="52"/>
      <c r="J21" s="70">
        <f t="shared" si="1"/>
        <v>0</v>
      </c>
      <c r="K21" s="73">
        <f t="shared" si="2"/>
        <v>0</v>
      </c>
      <c r="L21" s="52">
        <f t="shared" si="3"/>
        <v>0</v>
      </c>
      <c r="M21" s="52">
        <f t="shared" si="4"/>
        <v>0</v>
      </c>
      <c r="N21" s="52">
        <f t="shared" si="5"/>
        <v>0</v>
      </c>
      <c r="O21" s="53">
        <f t="shared" si="6"/>
        <v>0</v>
      </c>
    </row>
    <row r="22" spans="1:15" s="55" customFormat="1" ht="27.6" x14ac:dyDescent="0.3">
      <c r="A22" s="49" t="s">
        <v>182</v>
      </c>
      <c r="B22" s="21" t="s">
        <v>183</v>
      </c>
      <c r="C22" s="51" t="s">
        <v>12</v>
      </c>
      <c r="D22" s="17">
        <v>15</v>
      </c>
      <c r="E22" s="41"/>
      <c r="F22" s="7"/>
      <c r="G22" s="7"/>
      <c r="H22" s="52"/>
      <c r="I22" s="52"/>
      <c r="J22" s="70"/>
      <c r="K22" s="73"/>
      <c r="L22" s="52"/>
      <c r="M22" s="52"/>
      <c r="N22" s="52"/>
      <c r="O22" s="53"/>
    </row>
    <row r="23" spans="1:15" s="55" customFormat="1" ht="27.6" x14ac:dyDescent="0.3">
      <c r="A23" s="49" t="s">
        <v>72</v>
      </c>
      <c r="B23" s="21" t="s">
        <v>122</v>
      </c>
      <c r="C23" s="50" t="s">
        <v>110</v>
      </c>
      <c r="D23" s="17">
        <v>1</v>
      </c>
      <c r="E23" s="41"/>
      <c r="F23" s="7"/>
      <c r="G23" s="7">
        <f t="shared" ref="G23" si="7">ROUND(F23*E23,2)</f>
        <v>0</v>
      </c>
      <c r="H23" s="52"/>
      <c r="I23" s="52"/>
      <c r="J23" s="70">
        <f t="shared" ref="J23" si="8">I23+H23+G23</f>
        <v>0</v>
      </c>
      <c r="K23" s="73">
        <f>ROUND(D23*E23,2)</f>
        <v>0</v>
      </c>
      <c r="L23" s="52">
        <f>ROUND(G23*D23,2)</f>
        <v>0</v>
      </c>
      <c r="M23" s="52">
        <f>ROUND(H23*D23,2)</f>
        <v>0</v>
      </c>
      <c r="N23" s="52">
        <f>ROUND(I23*D23,2)</f>
        <v>0</v>
      </c>
      <c r="O23" s="53">
        <f t="shared" ref="O23" si="9">N23+M23+L23</f>
        <v>0</v>
      </c>
    </row>
    <row r="24" spans="1:15" s="55" customFormat="1" ht="27.6" x14ac:dyDescent="0.3">
      <c r="A24" s="49" t="s">
        <v>73</v>
      </c>
      <c r="B24" s="21" t="s">
        <v>198</v>
      </c>
      <c r="C24" s="50" t="s">
        <v>110</v>
      </c>
      <c r="D24" s="17">
        <v>1</v>
      </c>
      <c r="E24" s="41"/>
      <c r="F24" s="7"/>
      <c r="G24" s="7"/>
      <c r="H24" s="52"/>
      <c r="I24" s="52"/>
      <c r="J24" s="70"/>
      <c r="K24" s="73"/>
      <c r="L24" s="52"/>
      <c r="M24" s="52"/>
      <c r="N24" s="52"/>
      <c r="O24" s="53"/>
    </row>
    <row r="25" spans="1:15" s="55" customFormat="1" x14ac:dyDescent="0.3">
      <c r="A25" s="49" t="s">
        <v>74</v>
      </c>
      <c r="B25" s="106" t="s">
        <v>208</v>
      </c>
      <c r="C25" s="16" t="s">
        <v>66</v>
      </c>
      <c r="D25" s="17">
        <v>1</v>
      </c>
      <c r="E25" s="41"/>
      <c r="F25" s="7"/>
      <c r="G25" s="7">
        <f t="shared" ref="G25" si="10">ROUND(F25*E25,2)</f>
        <v>0</v>
      </c>
      <c r="H25" s="19"/>
      <c r="I25" s="19"/>
      <c r="J25" s="70">
        <f t="shared" ref="J25" si="11">I25+H25+G25</f>
        <v>0</v>
      </c>
      <c r="K25" s="71">
        <f>ROUND(D25*E25,2)</f>
        <v>0</v>
      </c>
      <c r="L25" s="19">
        <f t="shared" ref="L25" si="12">ROUND(G25*D25,2)</f>
        <v>0</v>
      </c>
      <c r="M25" s="19">
        <f>ROUND(H25*D25,2)</f>
        <v>0</v>
      </c>
      <c r="N25" s="19">
        <f>ROUND(I25*D25,2)</f>
        <v>0</v>
      </c>
      <c r="O25" s="108">
        <f t="shared" ref="O25" si="13">N25+M25+L25</f>
        <v>0</v>
      </c>
    </row>
    <row r="26" spans="1:15" s="55" customFormat="1" x14ac:dyDescent="0.3">
      <c r="A26" s="49" t="s">
        <v>75</v>
      </c>
      <c r="B26" s="21" t="s">
        <v>124</v>
      </c>
      <c r="C26" s="50" t="s">
        <v>66</v>
      </c>
      <c r="D26" s="17">
        <v>1</v>
      </c>
      <c r="E26" s="41"/>
      <c r="F26" s="7"/>
      <c r="G26" s="7">
        <f t="shared" si="0"/>
        <v>0</v>
      </c>
      <c r="H26" s="52"/>
      <c r="I26" s="52"/>
      <c r="J26" s="70">
        <f t="shared" si="1"/>
        <v>0</v>
      </c>
      <c r="K26" s="73">
        <f t="shared" si="2"/>
        <v>0</v>
      </c>
      <c r="L26" s="52">
        <f t="shared" si="3"/>
        <v>0</v>
      </c>
      <c r="M26" s="52">
        <f t="shared" si="4"/>
        <v>0</v>
      </c>
      <c r="N26" s="52">
        <f t="shared" si="5"/>
        <v>0</v>
      </c>
      <c r="O26" s="53">
        <f t="shared" si="6"/>
        <v>0</v>
      </c>
    </row>
    <row r="27" spans="1:15" s="54" customFormat="1" x14ac:dyDescent="0.3">
      <c r="A27" s="49"/>
      <c r="B27" s="15" t="s">
        <v>184</v>
      </c>
      <c r="C27" s="51"/>
      <c r="D27" s="17"/>
      <c r="E27" s="41"/>
      <c r="F27" s="7"/>
      <c r="G27" s="7"/>
      <c r="H27" s="52"/>
      <c r="I27" s="52"/>
      <c r="J27" s="70"/>
      <c r="K27" s="73"/>
      <c r="L27" s="52"/>
      <c r="M27" s="52"/>
      <c r="N27" s="52"/>
      <c r="O27" s="53"/>
    </row>
    <row r="28" spans="1:15" s="54" customFormat="1" x14ac:dyDescent="0.3">
      <c r="A28" s="49"/>
      <c r="B28" s="15" t="s">
        <v>11</v>
      </c>
      <c r="C28" s="51"/>
      <c r="D28" s="17"/>
      <c r="E28" s="41"/>
      <c r="F28" s="7"/>
      <c r="G28" s="7"/>
      <c r="H28" s="52"/>
      <c r="I28" s="52"/>
      <c r="J28" s="70"/>
      <c r="K28" s="73"/>
      <c r="L28" s="52"/>
      <c r="M28" s="52"/>
      <c r="N28" s="52"/>
      <c r="O28" s="53"/>
    </row>
    <row r="29" spans="1:15" s="54" customFormat="1" ht="41.4" x14ac:dyDescent="0.3">
      <c r="A29" s="49" t="s">
        <v>76</v>
      </c>
      <c r="B29" s="21" t="s">
        <v>199</v>
      </c>
      <c r="C29" s="51" t="s">
        <v>2</v>
      </c>
      <c r="D29" s="17">
        <v>15</v>
      </c>
      <c r="E29" s="41"/>
      <c r="F29" s="7"/>
      <c r="G29" s="7">
        <f t="shared" ref="G29" si="14">ROUND(F29*E29,2)</f>
        <v>0</v>
      </c>
      <c r="H29" s="52"/>
      <c r="I29" s="52"/>
      <c r="J29" s="70">
        <f t="shared" ref="J29" si="15">I29+H29+G29</f>
        <v>0</v>
      </c>
      <c r="K29" s="73">
        <f t="shared" ref="K29" si="16">ROUND(D29*E29,2)</f>
        <v>0</v>
      </c>
      <c r="L29" s="52">
        <f t="shared" ref="L29" si="17">ROUND(G29*D29,2)</f>
        <v>0</v>
      </c>
      <c r="M29" s="52">
        <f t="shared" ref="M29" si="18">ROUND(H29*D29,2)</f>
        <v>0</v>
      </c>
      <c r="N29" s="52">
        <f t="shared" ref="N29" si="19">ROUND(I29*D29,2)</f>
        <v>0</v>
      </c>
      <c r="O29" s="53">
        <f t="shared" ref="O29" si="20">N29+M29+L29</f>
        <v>0</v>
      </c>
    </row>
    <row r="30" spans="1:15" s="54" customFormat="1" ht="69" x14ac:dyDescent="0.3">
      <c r="A30" s="49" t="s">
        <v>77</v>
      </c>
      <c r="B30" s="21" t="s">
        <v>112</v>
      </c>
      <c r="C30" s="51" t="s">
        <v>2</v>
      </c>
      <c r="D30" s="17">
        <v>15</v>
      </c>
      <c r="E30" s="41"/>
      <c r="F30" s="7"/>
      <c r="G30" s="7">
        <f t="shared" si="0"/>
        <v>0</v>
      </c>
      <c r="H30" s="52"/>
      <c r="I30" s="52"/>
      <c r="J30" s="70">
        <f t="shared" si="1"/>
        <v>0</v>
      </c>
      <c r="K30" s="73">
        <f t="shared" si="2"/>
        <v>0</v>
      </c>
      <c r="L30" s="52">
        <f t="shared" si="3"/>
        <v>0</v>
      </c>
      <c r="M30" s="52">
        <f t="shared" si="4"/>
        <v>0</v>
      </c>
      <c r="N30" s="52">
        <f t="shared" si="5"/>
        <v>0</v>
      </c>
      <c r="O30" s="53">
        <f t="shared" si="6"/>
        <v>0</v>
      </c>
    </row>
    <row r="31" spans="1:15" s="54" customFormat="1" ht="55.2" x14ac:dyDescent="0.3">
      <c r="A31" s="49" t="s">
        <v>81</v>
      </c>
      <c r="B31" s="21" t="s">
        <v>200</v>
      </c>
      <c r="C31" s="51" t="s">
        <v>2</v>
      </c>
      <c r="D31" s="17">
        <v>15</v>
      </c>
      <c r="E31" s="41"/>
      <c r="F31" s="7"/>
      <c r="G31" s="7">
        <f t="shared" si="0"/>
        <v>0</v>
      </c>
      <c r="H31" s="52"/>
      <c r="I31" s="52"/>
      <c r="J31" s="70">
        <f t="shared" si="1"/>
        <v>0</v>
      </c>
      <c r="K31" s="73">
        <f t="shared" si="2"/>
        <v>0</v>
      </c>
      <c r="L31" s="52">
        <f t="shared" si="3"/>
        <v>0</v>
      </c>
      <c r="M31" s="52">
        <f t="shared" si="4"/>
        <v>0</v>
      </c>
      <c r="N31" s="52">
        <f t="shared" si="5"/>
        <v>0</v>
      </c>
      <c r="O31" s="53">
        <f t="shared" si="6"/>
        <v>0</v>
      </c>
    </row>
    <row r="32" spans="1:15" s="54" customFormat="1" ht="41.4" x14ac:dyDescent="0.3">
      <c r="A32" s="49" t="s">
        <v>82</v>
      </c>
      <c r="B32" s="21" t="s">
        <v>162</v>
      </c>
      <c r="C32" s="51" t="s">
        <v>2</v>
      </c>
      <c r="D32" s="17">
        <v>15</v>
      </c>
      <c r="E32" s="41"/>
      <c r="F32" s="7"/>
      <c r="G32" s="7"/>
      <c r="H32" s="52"/>
      <c r="I32" s="52"/>
      <c r="J32" s="70">
        <f t="shared" si="1"/>
        <v>0</v>
      </c>
      <c r="K32" s="73">
        <f t="shared" si="2"/>
        <v>0</v>
      </c>
      <c r="L32" s="52">
        <f t="shared" si="3"/>
        <v>0</v>
      </c>
      <c r="M32" s="52">
        <f t="shared" si="4"/>
        <v>0</v>
      </c>
      <c r="N32" s="52">
        <f t="shared" si="5"/>
        <v>0</v>
      </c>
      <c r="O32" s="53">
        <f t="shared" si="6"/>
        <v>0</v>
      </c>
    </row>
    <row r="33" spans="1:15" s="54" customFormat="1" x14ac:dyDescent="0.3">
      <c r="A33" s="49"/>
      <c r="B33" s="15" t="s">
        <v>119</v>
      </c>
      <c r="C33" s="51"/>
      <c r="D33" s="17"/>
      <c r="E33" s="41"/>
      <c r="F33" s="7"/>
      <c r="G33" s="7"/>
      <c r="H33" s="52"/>
      <c r="I33" s="52"/>
      <c r="J33" s="70"/>
      <c r="K33" s="73"/>
      <c r="L33" s="52"/>
      <c r="M33" s="52"/>
      <c r="N33" s="52"/>
      <c r="O33" s="53"/>
    </row>
    <row r="34" spans="1:15" s="54" customFormat="1" ht="82.8" x14ac:dyDescent="0.3">
      <c r="A34" s="40" t="s">
        <v>78</v>
      </c>
      <c r="B34" s="21" t="s">
        <v>210</v>
      </c>
      <c r="C34" s="17" t="s">
        <v>66</v>
      </c>
      <c r="D34" s="17">
        <v>1</v>
      </c>
      <c r="E34" s="41"/>
      <c r="F34" s="7"/>
      <c r="G34" s="7">
        <f t="shared" ref="G34" si="21">ROUND(F34*E34,2)</f>
        <v>0</v>
      </c>
      <c r="H34" s="19"/>
      <c r="I34" s="19"/>
      <c r="J34" s="70">
        <f t="shared" ref="J34" si="22">I34+H34+G34</f>
        <v>0</v>
      </c>
      <c r="K34" s="71">
        <f t="shared" ref="K34" si="23">ROUND(D34*E34,2)</f>
        <v>0</v>
      </c>
      <c r="L34" s="19">
        <f t="shared" ref="L34" si="24">ROUND(G34*D34,2)</f>
        <v>0</v>
      </c>
      <c r="M34" s="19">
        <f t="shared" ref="M34" si="25">ROUND(H34*D34,2)</f>
        <v>0</v>
      </c>
      <c r="N34" s="19">
        <f t="shared" ref="N34" si="26">ROUND(I34*D34,2)</f>
        <v>0</v>
      </c>
      <c r="O34" s="108">
        <f t="shared" ref="O34" si="27">N34+M34+L34</f>
        <v>0</v>
      </c>
    </row>
    <row r="35" spans="1:15" s="54" customFormat="1" ht="55.2" x14ac:dyDescent="0.3">
      <c r="A35" s="40" t="s">
        <v>83</v>
      </c>
      <c r="B35" s="21" t="s">
        <v>201</v>
      </c>
      <c r="C35" s="17" t="s">
        <v>110</v>
      </c>
      <c r="D35" s="17">
        <v>1</v>
      </c>
      <c r="E35" s="41"/>
      <c r="F35" s="7"/>
      <c r="G35" s="7">
        <f t="shared" ref="G35" si="28">ROUND(F35*E35,2)</f>
        <v>0</v>
      </c>
      <c r="H35" s="19"/>
      <c r="I35" s="19"/>
      <c r="J35" s="70">
        <f t="shared" si="1"/>
        <v>0</v>
      </c>
      <c r="K35" s="71">
        <f t="shared" si="2"/>
        <v>0</v>
      </c>
      <c r="L35" s="19">
        <f t="shared" si="3"/>
        <v>0</v>
      </c>
      <c r="M35" s="19">
        <f t="shared" si="4"/>
        <v>0</v>
      </c>
      <c r="N35" s="19">
        <f t="shared" si="5"/>
        <v>0</v>
      </c>
      <c r="O35" s="108">
        <f t="shared" si="6"/>
        <v>0</v>
      </c>
    </row>
    <row r="36" spans="1:15" x14ac:dyDescent="0.3">
      <c r="A36" s="49"/>
      <c r="B36" s="58" t="s">
        <v>4</v>
      </c>
      <c r="C36" s="16"/>
      <c r="D36" s="17"/>
      <c r="E36" s="5"/>
      <c r="F36" s="7"/>
      <c r="G36" s="7"/>
      <c r="H36" s="52"/>
      <c r="I36" s="52"/>
      <c r="J36" s="70"/>
      <c r="K36" s="73"/>
      <c r="L36" s="52"/>
      <c r="M36" s="52"/>
      <c r="N36" s="52"/>
      <c r="O36" s="53"/>
    </row>
    <row r="37" spans="1:15" ht="41.4" x14ac:dyDescent="0.3">
      <c r="A37" s="49" t="s">
        <v>84</v>
      </c>
      <c r="B37" s="21" t="s">
        <v>187</v>
      </c>
      <c r="C37" s="17" t="s">
        <v>2</v>
      </c>
      <c r="D37" s="17">
        <v>55</v>
      </c>
      <c r="E37" s="5"/>
      <c r="F37" s="7"/>
      <c r="G37" s="7">
        <f t="shared" si="0"/>
        <v>0</v>
      </c>
      <c r="H37" s="52"/>
      <c r="I37" s="52"/>
      <c r="J37" s="70">
        <f t="shared" si="1"/>
        <v>0</v>
      </c>
      <c r="K37" s="73">
        <f t="shared" si="2"/>
        <v>0</v>
      </c>
      <c r="L37" s="52">
        <f t="shared" si="3"/>
        <v>0</v>
      </c>
      <c r="M37" s="52">
        <f t="shared" si="4"/>
        <v>0</v>
      </c>
      <c r="N37" s="52">
        <f t="shared" si="5"/>
        <v>0</v>
      </c>
      <c r="O37" s="53">
        <f t="shared" si="6"/>
        <v>0</v>
      </c>
    </row>
    <row r="38" spans="1:15" ht="27.6" x14ac:dyDescent="0.3">
      <c r="A38" s="49" t="s">
        <v>79</v>
      </c>
      <c r="B38" s="21" t="s">
        <v>188</v>
      </c>
      <c r="C38" s="17" t="s">
        <v>2</v>
      </c>
      <c r="D38" s="17">
        <v>55</v>
      </c>
      <c r="E38" s="5"/>
      <c r="F38" s="7"/>
      <c r="G38" s="7">
        <f t="shared" si="0"/>
        <v>0</v>
      </c>
      <c r="H38" s="52"/>
      <c r="I38" s="52"/>
      <c r="J38" s="70">
        <f t="shared" si="1"/>
        <v>0</v>
      </c>
      <c r="K38" s="73">
        <f t="shared" si="2"/>
        <v>0</v>
      </c>
      <c r="L38" s="52">
        <f t="shared" si="3"/>
        <v>0</v>
      </c>
      <c r="M38" s="52">
        <f t="shared" si="4"/>
        <v>0</v>
      </c>
      <c r="N38" s="52">
        <f t="shared" si="5"/>
        <v>0</v>
      </c>
      <c r="O38" s="53">
        <f t="shared" si="6"/>
        <v>0</v>
      </c>
    </row>
    <row r="39" spans="1:15" ht="27.6" x14ac:dyDescent="0.3">
      <c r="A39" s="49" t="s">
        <v>85</v>
      </c>
      <c r="B39" s="21" t="s">
        <v>166</v>
      </c>
      <c r="C39" s="17" t="s">
        <v>2</v>
      </c>
      <c r="D39" s="17">
        <v>55</v>
      </c>
      <c r="E39" s="5"/>
      <c r="F39" s="7"/>
      <c r="G39" s="7">
        <f t="shared" si="0"/>
        <v>0</v>
      </c>
      <c r="H39" s="52"/>
      <c r="I39" s="52"/>
      <c r="J39" s="70">
        <f t="shared" si="1"/>
        <v>0</v>
      </c>
      <c r="K39" s="73">
        <f t="shared" si="2"/>
        <v>0</v>
      </c>
      <c r="L39" s="52">
        <f t="shared" si="3"/>
        <v>0</v>
      </c>
      <c r="M39" s="52">
        <f t="shared" si="4"/>
        <v>0</v>
      </c>
      <c r="N39" s="52">
        <f t="shared" si="5"/>
        <v>0</v>
      </c>
      <c r="O39" s="53">
        <f t="shared" si="6"/>
        <v>0</v>
      </c>
    </row>
    <row r="40" spans="1:15" ht="67.5" customHeight="1" x14ac:dyDescent="0.3">
      <c r="A40" s="49" t="s">
        <v>86</v>
      </c>
      <c r="B40" s="21" t="s">
        <v>189</v>
      </c>
      <c r="C40" s="17" t="s">
        <v>2</v>
      </c>
      <c r="D40" s="17">
        <v>55</v>
      </c>
      <c r="E40" s="5"/>
      <c r="F40" s="7"/>
      <c r="G40" s="7">
        <f t="shared" si="0"/>
        <v>0</v>
      </c>
      <c r="H40" s="52"/>
      <c r="I40" s="52"/>
      <c r="J40" s="70">
        <f t="shared" si="1"/>
        <v>0</v>
      </c>
      <c r="K40" s="73">
        <f t="shared" si="2"/>
        <v>0</v>
      </c>
      <c r="L40" s="52">
        <f t="shared" si="3"/>
        <v>0</v>
      </c>
      <c r="M40" s="52">
        <f t="shared" si="4"/>
        <v>0</v>
      </c>
      <c r="N40" s="52">
        <f t="shared" si="5"/>
        <v>0</v>
      </c>
      <c r="O40" s="53">
        <f t="shared" si="6"/>
        <v>0</v>
      </c>
    </row>
    <row r="41" spans="1:15" ht="40.5" customHeight="1" x14ac:dyDescent="0.3">
      <c r="A41" s="49" t="s">
        <v>87</v>
      </c>
      <c r="B41" s="21" t="s">
        <v>202</v>
      </c>
      <c r="C41" s="17" t="s">
        <v>2</v>
      </c>
      <c r="D41" s="17">
        <v>55</v>
      </c>
      <c r="E41" s="5"/>
      <c r="F41" s="7"/>
      <c r="G41" s="7">
        <f t="shared" si="0"/>
        <v>0</v>
      </c>
      <c r="H41" s="52"/>
      <c r="I41" s="52"/>
      <c r="J41" s="70">
        <f t="shared" si="1"/>
        <v>0</v>
      </c>
      <c r="K41" s="73">
        <f t="shared" si="2"/>
        <v>0</v>
      </c>
      <c r="L41" s="52">
        <f t="shared" si="3"/>
        <v>0</v>
      </c>
      <c r="M41" s="52">
        <f t="shared" si="4"/>
        <v>0</v>
      </c>
      <c r="N41" s="52">
        <f t="shared" si="5"/>
        <v>0</v>
      </c>
      <c r="O41" s="53">
        <f t="shared" si="6"/>
        <v>0</v>
      </c>
    </row>
    <row r="42" spans="1:15" ht="40.5" customHeight="1" x14ac:dyDescent="0.3">
      <c r="A42" s="49" t="s">
        <v>88</v>
      </c>
      <c r="B42" s="21" t="s">
        <v>169</v>
      </c>
      <c r="C42" s="17" t="s">
        <v>2</v>
      </c>
      <c r="D42" s="17">
        <v>55</v>
      </c>
      <c r="E42" s="5"/>
      <c r="F42" s="7"/>
      <c r="G42" s="7">
        <f t="shared" si="0"/>
        <v>0</v>
      </c>
      <c r="H42" s="52"/>
      <c r="I42" s="52"/>
      <c r="J42" s="70">
        <f t="shared" si="1"/>
        <v>0</v>
      </c>
      <c r="K42" s="73">
        <f t="shared" si="2"/>
        <v>0</v>
      </c>
      <c r="L42" s="52">
        <f t="shared" si="3"/>
        <v>0</v>
      </c>
      <c r="M42" s="52">
        <f t="shared" si="4"/>
        <v>0</v>
      </c>
      <c r="N42" s="52">
        <f t="shared" si="5"/>
        <v>0</v>
      </c>
      <c r="O42" s="53">
        <f t="shared" si="6"/>
        <v>0</v>
      </c>
    </row>
    <row r="43" spans="1:15" ht="15" customHeight="1" x14ac:dyDescent="0.3">
      <c r="A43" s="49"/>
      <c r="B43" s="15" t="s">
        <v>3</v>
      </c>
      <c r="C43" s="57"/>
      <c r="D43" s="57"/>
      <c r="E43" s="87"/>
      <c r="F43" s="88"/>
      <c r="G43" s="88"/>
      <c r="H43" s="89"/>
      <c r="I43" s="89"/>
      <c r="J43" s="70"/>
      <c r="K43" s="73"/>
      <c r="L43" s="52"/>
      <c r="M43" s="52"/>
      <c r="N43" s="52"/>
      <c r="O43" s="53"/>
    </row>
    <row r="44" spans="1:15" ht="40.5" customHeight="1" x14ac:dyDescent="0.3">
      <c r="A44" s="49" t="s">
        <v>80</v>
      </c>
      <c r="B44" s="21" t="s">
        <v>170</v>
      </c>
      <c r="C44" s="17" t="s">
        <v>2</v>
      </c>
      <c r="D44" s="17">
        <v>15</v>
      </c>
      <c r="E44" s="5"/>
      <c r="F44" s="7"/>
      <c r="G44" s="7">
        <f t="shared" si="0"/>
        <v>0</v>
      </c>
      <c r="H44" s="52"/>
      <c r="I44" s="52"/>
      <c r="J44" s="70">
        <f t="shared" si="1"/>
        <v>0</v>
      </c>
      <c r="K44" s="73">
        <f t="shared" si="2"/>
        <v>0</v>
      </c>
      <c r="L44" s="52">
        <f t="shared" si="3"/>
        <v>0</v>
      </c>
      <c r="M44" s="52">
        <f t="shared" si="4"/>
        <v>0</v>
      </c>
      <c r="N44" s="52">
        <f t="shared" si="5"/>
        <v>0</v>
      </c>
      <c r="O44" s="53">
        <f t="shared" si="6"/>
        <v>0</v>
      </c>
    </row>
    <row r="45" spans="1:15" s="112" customFormat="1" ht="40.5" customHeight="1" x14ac:dyDescent="0.3">
      <c r="A45" s="49" t="s">
        <v>89</v>
      </c>
      <c r="B45" s="113" t="s">
        <v>139</v>
      </c>
      <c r="C45" s="17" t="s">
        <v>2</v>
      </c>
      <c r="D45" s="17">
        <v>15</v>
      </c>
      <c r="E45" s="5"/>
      <c r="F45" s="7"/>
      <c r="G45" s="7">
        <f t="shared" si="0"/>
        <v>0</v>
      </c>
      <c r="H45" s="52"/>
      <c r="I45" s="52"/>
      <c r="J45" s="70">
        <f t="shared" si="1"/>
        <v>0</v>
      </c>
      <c r="K45" s="73">
        <f t="shared" si="2"/>
        <v>0</v>
      </c>
      <c r="L45" s="52">
        <f t="shared" si="3"/>
        <v>0</v>
      </c>
      <c r="M45" s="52">
        <f t="shared" si="4"/>
        <v>0</v>
      </c>
      <c r="N45" s="52">
        <f t="shared" si="5"/>
        <v>0</v>
      </c>
      <c r="O45" s="53">
        <f t="shared" si="6"/>
        <v>0</v>
      </c>
    </row>
    <row r="46" spans="1:15" s="112" customFormat="1" ht="56.25" customHeight="1" x14ac:dyDescent="0.3">
      <c r="A46" s="49" t="s">
        <v>90</v>
      </c>
      <c r="B46" s="113" t="s">
        <v>140</v>
      </c>
      <c r="C46" s="51" t="s">
        <v>2</v>
      </c>
      <c r="D46" s="17">
        <v>15</v>
      </c>
      <c r="E46" s="5"/>
      <c r="F46" s="7"/>
      <c r="G46" s="7">
        <f t="shared" si="0"/>
        <v>0</v>
      </c>
      <c r="H46" s="52"/>
      <c r="I46" s="52"/>
      <c r="J46" s="70">
        <f t="shared" si="1"/>
        <v>0</v>
      </c>
      <c r="K46" s="73">
        <f t="shared" si="2"/>
        <v>0</v>
      </c>
      <c r="L46" s="52">
        <f t="shared" si="3"/>
        <v>0</v>
      </c>
      <c r="M46" s="52">
        <f t="shared" si="4"/>
        <v>0</v>
      </c>
      <c r="N46" s="52">
        <f t="shared" si="5"/>
        <v>0</v>
      </c>
      <c r="O46" s="53">
        <f t="shared" si="6"/>
        <v>0</v>
      </c>
    </row>
    <row r="47" spans="1:15" x14ac:dyDescent="0.3">
      <c r="A47" s="49"/>
      <c r="B47" s="15" t="s">
        <v>203</v>
      </c>
      <c r="C47" s="57"/>
      <c r="D47" s="57"/>
      <c r="E47" s="87"/>
      <c r="F47" s="88"/>
      <c r="G47" s="88"/>
      <c r="H47" s="89"/>
      <c r="I47" s="89"/>
      <c r="J47" s="70"/>
      <c r="K47" s="73"/>
      <c r="L47" s="52"/>
      <c r="M47" s="52"/>
      <c r="N47" s="52"/>
      <c r="O47" s="53"/>
    </row>
    <row r="48" spans="1:15" x14ac:dyDescent="0.3">
      <c r="A48" s="49"/>
      <c r="B48" s="97" t="s">
        <v>113</v>
      </c>
      <c r="C48" s="57"/>
      <c r="D48" s="57"/>
      <c r="E48" s="87"/>
      <c r="F48" s="88"/>
      <c r="G48" s="88"/>
      <c r="H48" s="89"/>
      <c r="I48" s="89"/>
      <c r="J48" s="70"/>
      <c r="K48" s="73"/>
      <c r="L48" s="52"/>
      <c r="M48" s="52"/>
      <c r="N48" s="52"/>
      <c r="O48" s="53"/>
    </row>
    <row r="49" spans="1:15" ht="41.4" x14ac:dyDescent="0.3">
      <c r="A49" s="49" t="s">
        <v>91</v>
      </c>
      <c r="B49" s="98" t="s">
        <v>145</v>
      </c>
      <c r="C49" s="59" t="s">
        <v>10</v>
      </c>
      <c r="D49" s="60">
        <v>1</v>
      </c>
      <c r="E49" s="87"/>
      <c r="F49" s="88"/>
      <c r="G49" s="88">
        <f t="shared" si="0"/>
        <v>0</v>
      </c>
      <c r="H49" s="89"/>
      <c r="I49" s="89"/>
      <c r="J49" s="70">
        <f t="shared" si="1"/>
        <v>0</v>
      </c>
      <c r="K49" s="73">
        <f t="shared" si="2"/>
        <v>0</v>
      </c>
      <c r="L49" s="52">
        <f t="shared" si="3"/>
        <v>0</v>
      </c>
      <c r="M49" s="52">
        <f t="shared" si="4"/>
        <v>0</v>
      </c>
      <c r="N49" s="52">
        <f t="shared" si="5"/>
        <v>0</v>
      </c>
      <c r="O49" s="53">
        <f t="shared" si="6"/>
        <v>0</v>
      </c>
    </row>
    <row r="50" spans="1:15" x14ac:dyDescent="0.3">
      <c r="A50" s="49" t="s">
        <v>92</v>
      </c>
      <c r="B50" s="98" t="s">
        <v>146</v>
      </c>
      <c r="C50" s="59" t="s">
        <v>66</v>
      </c>
      <c r="D50" s="60">
        <v>6</v>
      </c>
      <c r="E50" s="91"/>
      <c r="F50" s="92"/>
      <c r="G50" s="88">
        <f t="shared" si="0"/>
        <v>0</v>
      </c>
      <c r="H50" s="93"/>
      <c r="I50" s="93"/>
      <c r="J50" s="70">
        <f t="shared" si="1"/>
        <v>0</v>
      </c>
      <c r="K50" s="73">
        <f t="shared" si="2"/>
        <v>0</v>
      </c>
      <c r="L50" s="52">
        <f t="shared" si="3"/>
        <v>0</v>
      </c>
      <c r="M50" s="52">
        <f t="shared" si="4"/>
        <v>0</v>
      </c>
      <c r="N50" s="52">
        <f t="shared" si="5"/>
        <v>0</v>
      </c>
      <c r="O50" s="53">
        <f t="shared" si="6"/>
        <v>0</v>
      </c>
    </row>
    <row r="51" spans="1:15" x14ac:dyDescent="0.3">
      <c r="A51" s="49" t="s">
        <v>93</v>
      </c>
      <c r="B51" s="98" t="s">
        <v>148</v>
      </c>
      <c r="C51" s="59" t="s">
        <v>10</v>
      </c>
      <c r="D51" s="60">
        <v>2</v>
      </c>
      <c r="E51" s="63"/>
      <c r="F51" s="64"/>
      <c r="G51" s="88">
        <f t="shared" si="0"/>
        <v>0</v>
      </c>
      <c r="H51" s="74"/>
      <c r="I51" s="74"/>
      <c r="J51" s="70">
        <f t="shared" si="1"/>
        <v>0</v>
      </c>
      <c r="K51" s="73">
        <f t="shared" si="2"/>
        <v>0</v>
      </c>
      <c r="L51" s="52">
        <f t="shared" si="3"/>
        <v>0</v>
      </c>
      <c r="M51" s="52">
        <f t="shared" si="4"/>
        <v>0</v>
      </c>
      <c r="N51" s="52">
        <f t="shared" si="5"/>
        <v>0</v>
      </c>
      <c r="O51" s="53">
        <f t="shared" si="6"/>
        <v>0</v>
      </c>
    </row>
    <row r="52" spans="1:15" x14ac:dyDescent="0.3">
      <c r="A52" s="49"/>
      <c r="B52" s="100" t="s">
        <v>117</v>
      </c>
      <c r="C52" s="59"/>
      <c r="D52" s="60"/>
      <c r="E52" s="63"/>
      <c r="F52" s="64"/>
      <c r="G52" s="64"/>
      <c r="H52" s="74"/>
      <c r="I52" s="74"/>
      <c r="J52" s="70"/>
      <c r="K52" s="73"/>
      <c r="L52" s="52"/>
      <c r="M52" s="52"/>
      <c r="N52" s="52"/>
      <c r="O52" s="53"/>
    </row>
    <row r="53" spans="1:15" ht="41.4" x14ac:dyDescent="0.3">
      <c r="A53" s="49" t="s">
        <v>94</v>
      </c>
      <c r="B53" s="21" t="s">
        <v>204</v>
      </c>
      <c r="C53" s="59" t="s">
        <v>110</v>
      </c>
      <c r="D53" s="60">
        <v>1</v>
      </c>
      <c r="E53" s="63"/>
      <c r="F53" s="64"/>
      <c r="G53" s="88">
        <f t="shared" si="0"/>
        <v>0</v>
      </c>
      <c r="H53" s="74"/>
      <c r="I53" s="74"/>
      <c r="J53" s="70">
        <f t="shared" si="1"/>
        <v>0</v>
      </c>
      <c r="K53" s="73">
        <f t="shared" si="2"/>
        <v>0</v>
      </c>
      <c r="L53" s="52">
        <f t="shared" si="3"/>
        <v>0</v>
      </c>
      <c r="M53" s="52">
        <f t="shared" si="4"/>
        <v>0</v>
      </c>
      <c r="N53" s="52">
        <f t="shared" si="5"/>
        <v>0</v>
      </c>
      <c r="O53" s="53">
        <f t="shared" si="6"/>
        <v>0</v>
      </c>
    </row>
    <row r="54" spans="1:15" ht="55.2" x14ac:dyDescent="0.3">
      <c r="A54" s="49" t="s">
        <v>95</v>
      </c>
      <c r="B54" s="21" t="s">
        <v>115</v>
      </c>
      <c r="C54" s="59" t="s">
        <v>10</v>
      </c>
      <c r="D54" s="60">
        <v>2</v>
      </c>
      <c r="E54" s="63"/>
      <c r="F54" s="64"/>
      <c r="G54" s="88">
        <f t="shared" si="0"/>
        <v>0</v>
      </c>
      <c r="H54" s="74"/>
      <c r="I54" s="74"/>
      <c r="J54" s="70">
        <f t="shared" si="1"/>
        <v>0</v>
      </c>
      <c r="K54" s="73">
        <f t="shared" si="2"/>
        <v>0</v>
      </c>
      <c r="L54" s="52">
        <f t="shared" si="3"/>
        <v>0</v>
      </c>
      <c r="M54" s="52">
        <f t="shared" si="4"/>
        <v>0</v>
      </c>
      <c r="N54" s="52">
        <f t="shared" si="5"/>
        <v>0</v>
      </c>
      <c r="O54" s="53">
        <f t="shared" si="6"/>
        <v>0</v>
      </c>
    </row>
    <row r="55" spans="1:15" x14ac:dyDescent="0.3">
      <c r="A55" s="49" t="s">
        <v>96</v>
      </c>
      <c r="B55" s="21" t="s">
        <v>116</v>
      </c>
      <c r="C55" s="59" t="s">
        <v>10</v>
      </c>
      <c r="D55" s="60">
        <v>1</v>
      </c>
      <c r="E55" s="63"/>
      <c r="F55" s="64"/>
      <c r="G55" s="88">
        <f t="shared" si="0"/>
        <v>0</v>
      </c>
      <c r="H55" s="74"/>
      <c r="I55" s="74"/>
      <c r="J55" s="70">
        <f t="shared" si="1"/>
        <v>0</v>
      </c>
      <c r="K55" s="73">
        <f t="shared" si="2"/>
        <v>0</v>
      </c>
      <c r="L55" s="52">
        <f t="shared" si="3"/>
        <v>0</v>
      </c>
      <c r="M55" s="52">
        <f t="shared" si="4"/>
        <v>0</v>
      </c>
      <c r="N55" s="52">
        <f t="shared" si="5"/>
        <v>0</v>
      </c>
      <c r="O55" s="53">
        <f t="shared" si="6"/>
        <v>0</v>
      </c>
    </row>
    <row r="56" spans="1:15" x14ac:dyDescent="0.3">
      <c r="A56" s="49"/>
      <c r="B56" s="101" t="s">
        <v>118</v>
      </c>
      <c r="C56" s="62"/>
      <c r="D56" s="62"/>
      <c r="E56" s="63"/>
      <c r="F56" s="64"/>
      <c r="G56" s="64"/>
      <c r="H56" s="74"/>
      <c r="I56" s="74"/>
      <c r="J56" s="70"/>
      <c r="K56" s="73"/>
      <c r="L56" s="52"/>
      <c r="M56" s="52"/>
      <c r="N56" s="52"/>
      <c r="O56" s="53"/>
    </row>
    <row r="57" spans="1:15" x14ac:dyDescent="0.3">
      <c r="A57" s="49" t="s">
        <v>97</v>
      </c>
      <c r="B57" s="102" t="s">
        <v>205</v>
      </c>
      <c r="C57" s="59" t="s">
        <v>110</v>
      </c>
      <c r="D57" s="60">
        <v>1</v>
      </c>
      <c r="E57" s="63"/>
      <c r="F57" s="64"/>
      <c r="G57" s="88">
        <f t="shared" si="0"/>
        <v>0</v>
      </c>
      <c r="H57" s="74"/>
      <c r="I57" s="74"/>
      <c r="J57" s="70">
        <f t="shared" si="1"/>
        <v>0</v>
      </c>
      <c r="K57" s="73">
        <f t="shared" si="2"/>
        <v>0</v>
      </c>
      <c r="L57" s="52">
        <f t="shared" si="3"/>
        <v>0</v>
      </c>
      <c r="M57" s="52">
        <f t="shared" si="4"/>
        <v>0</v>
      </c>
      <c r="N57" s="52">
        <f t="shared" si="5"/>
        <v>0</v>
      </c>
      <c r="O57" s="53">
        <f t="shared" si="6"/>
        <v>0</v>
      </c>
    </row>
    <row r="58" spans="1:15" ht="27.6" x14ac:dyDescent="0.3">
      <c r="A58" s="49" t="s">
        <v>98</v>
      </c>
      <c r="B58" s="102" t="s">
        <v>206</v>
      </c>
      <c r="C58" s="59" t="s">
        <v>110</v>
      </c>
      <c r="D58" s="62">
        <v>1</v>
      </c>
      <c r="E58" s="63"/>
      <c r="F58" s="64"/>
      <c r="G58" s="88">
        <f t="shared" si="0"/>
        <v>0</v>
      </c>
      <c r="H58" s="74"/>
      <c r="I58" s="74"/>
      <c r="J58" s="70">
        <f t="shared" si="1"/>
        <v>0</v>
      </c>
      <c r="K58" s="73">
        <f t="shared" si="2"/>
        <v>0</v>
      </c>
      <c r="L58" s="52">
        <f t="shared" si="3"/>
        <v>0</v>
      </c>
      <c r="M58" s="52">
        <f t="shared" si="4"/>
        <v>0</v>
      </c>
      <c r="N58" s="52">
        <f t="shared" si="5"/>
        <v>0</v>
      </c>
      <c r="O58" s="53">
        <f t="shared" si="6"/>
        <v>0</v>
      </c>
    </row>
    <row r="59" spans="1:15" ht="27.6" x14ac:dyDescent="0.3">
      <c r="A59" s="49"/>
      <c r="B59" s="101" t="s">
        <v>138</v>
      </c>
      <c r="C59" s="59"/>
      <c r="D59" s="62"/>
      <c r="E59" s="63"/>
      <c r="F59" s="64"/>
      <c r="G59" s="88"/>
      <c r="H59" s="74"/>
      <c r="I59" s="74"/>
      <c r="J59" s="70"/>
      <c r="K59" s="73"/>
      <c r="L59" s="52"/>
      <c r="M59" s="52"/>
      <c r="N59" s="52"/>
      <c r="O59" s="53"/>
    </row>
    <row r="60" spans="1:15" ht="27.6" x14ac:dyDescent="0.3">
      <c r="A60" s="49" t="s">
        <v>99</v>
      </c>
      <c r="B60" s="102" t="s">
        <v>178</v>
      </c>
      <c r="C60" s="59" t="s">
        <v>110</v>
      </c>
      <c r="D60" s="62">
        <v>1</v>
      </c>
      <c r="E60" s="63"/>
      <c r="F60" s="64"/>
      <c r="G60" s="88">
        <f t="shared" ref="G60" si="29">ROUND(F60*E60,2)</f>
        <v>0</v>
      </c>
      <c r="H60" s="74"/>
      <c r="I60" s="74"/>
      <c r="J60" s="70">
        <f t="shared" si="1"/>
        <v>0</v>
      </c>
      <c r="K60" s="73">
        <f t="shared" si="2"/>
        <v>0</v>
      </c>
      <c r="L60" s="52">
        <f t="shared" si="3"/>
        <v>0</v>
      </c>
      <c r="M60" s="52">
        <f t="shared" si="4"/>
        <v>0</v>
      </c>
      <c r="N60" s="52">
        <f t="shared" si="5"/>
        <v>0</v>
      </c>
      <c r="O60" s="53">
        <f t="shared" si="6"/>
        <v>0</v>
      </c>
    </row>
    <row r="61" spans="1:15" x14ac:dyDescent="0.3">
      <c r="A61" s="49"/>
      <c r="B61" s="101" t="s">
        <v>195</v>
      </c>
      <c r="C61" s="62"/>
      <c r="D61" s="62"/>
      <c r="E61" s="63"/>
      <c r="F61" s="64"/>
      <c r="G61" s="64"/>
      <c r="H61" s="74"/>
      <c r="I61" s="74"/>
      <c r="J61" s="70"/>
      <c r="K61" s="73"/>
      <c r="L61" s="52"/>
      <c r="M61" s="52"/>
      <c r="N61" s="52"/>
      <c r="O61" s="53"/>
    </row>
    <row r="62" spans="1:15" ht="82.8" x14ac:dyDescent="0.3">
      <c r="A62" s="49" t="s">
        <v>100</v>
      </c>
      <c r="B62" s="102" t="s">
        <v>196</v>
      </c>
      <c r="C62" s="59" t="s">
        <v>110</v>
      </c>
      <c r="D62" s="62">
        <v>1</v>
      </c>
      <c r="E62" s="63"/>
      <c r="F62" s="64"/>
      <c r="G62" s="88">
        <f t="shared" si="0"/>
        <v>0</v>
      </c>
      <c r="H62" s="74"/>
      <c r="I62" s="74"/>
      <c r="J62" s="70">
        <f t="shared" si="1"/>
        <v>0</v>
      </c>
      <c r="K62" s="73">
        <f t="shared" si="2"/>
        <v>0</v>
      </c>
      <c r="L62" s="52">
        <f t="shared" si="3"/>
        <v>0</v>
      </c>
      <c r="M62" s="52">
        <f t="shared" si="4"/>
        <v>0</v>
      </c>
      <c r="N62" s="52">
        <f t="shared" si="5"/>
        <v>0</v>
      </c>
      <c r="O62" s="53">
        <f t="shared" si="6"/>
        <v>0</v>
      </c>
    </row>
    <row r="63" spans="1:15" ht="14.4" thickBot="1" x14ac:dyDescent="0.35">
      <c r="A63" s="49" t="s">
        <v>101</v>
      </c>
      <c r="B63" s="102" t="s">
        <v>123</v>
      </c>
      <c r="C63" s="59" t="s">
        <v>110</v>
      </c>
      <c r="D63" s="62">
        <v>1</v>
      </c>
      <c r="E63" s="63"/>
      <c r="F63" s="64"/>
      <c r="G63" s="64"/>
      <c r="H63" s="74"/>
      <c r="I63" s="74"/>
      <c r="J63" s="70">
        <f t="shared" si="1"/>
        <v>0</v>
      </c>
      <c r="K63" s="73">
        <f t="shared" si="2"/>
        <v>0</v>
      </c>
      <c r="L63" s="52">
        <f t="shared" si="3"/>
        <v>0</v>
      </c>
      <c r="M63" s="52">
        <f t="shared" si="4"/>
        <v>0</v>
      </c>
      <c r="N63" s="52">
        <f t="shared" si="5"/>
        <v>0</v>
      </c>
      <c r="O63" s="53">
        <f t="shared" si="6"/>
        <v>0</v>
      </c>
    </row>
    <row r="64" spans="1:15" ht="14.4" thickBot="1" x14ac:dyDescent="0.35">
      <c r="A64" s="66"/>
      <c r="B64" s="167" t="s">
        <v>49</v>
      </c>
      <c r="C64" s="167"/>
      <c r="D64" s="167"/>
      <c r="E64" s="167"/>
      <c r="F64" s="167"/>
      <c r="G64" s="167"/>
      <c r="H64" s="167"/>
      <c r="I64" s="167"/>
      <c r="J64" s="168"/>
      <c r="K64" s="65">
        <f>SUM(K17:K63)</f>
        <v>0</v>
      </c>
      <c r="L64" s="65">
        <f>SUM(L17:L63)</f>
        <v>0</v>
      </c>
      <c r="M64" s="65">
        <f>SUM(M17:M63)</f>
        <v>0</v>
      </c>
      <c r="N64" s="65">
        <f>SUM(N17:N63)</f>
        <v>0</v>
      </c>
      <c r="O64" s="65">
        <f>SUM(O17:O63)</f>
        <v>0</v>
      </c>
    </row>
    <row r="65" spans="1:15" x14ac:dyDescent="0.3">
      <c r="A65" s="158"/>
      <c r="B65" s="158"/>
      <c r="C65" s="158"/>
      <c r="D65" s="158"/>
      <c r="E65" s="158"/>
      <c r="F65" s="158"/>
      <c r="G65" s="158"/>
      <c r="H65" s="158"/>
      <c r="I65" s="158"/>
      <c r="J65" s="158"/>
    </row>
    <row r="66" spans="1:15" x14ac:dyDescent="0.3">
      <c r="A66" s="43" t="s">
        <v>32</v>
      </c>
      <c r="B66" s="169"/>
      <c r="C66" s="169"/>
      <c r="D66" s="169"/>
      <c r="E66" s="169"/>
      <c r="F66" s="169"/>
      <c r="G66" s="169"/>
      <c r="H66" s="169"/>
      <c r="I66" s="169"/>
      <c r="J66" s="169"/>
      <c r="K66" s="169"/>
      <c r="L66" s="169"/>
      <c r="M66" s="169"/>
      <c r="N66" s="169"/>
      <c r="O66" s="169"/>
    </row>
    <row r="67" spans="1:15" x14ac:dyDescent="0.3">
      <c r="B67" s="154" t="s">
        <v>7</v>
      </c>
      <c r="C67" s="154"/>
      <c r="D67" s="154"/>
      <c r="E67" s="154"/>
      <c r="F67" s="154"/>
      <c r="G67" s="154"/>
      <c r="H67" s="154"/>
      <c r="I67" s="154"/>
      <c r="J67" s="154"/>
      <c r="K67" s="154"/>
      <c r="L67" s="154"/>
      <c r="M67" s="154"/>
      <c r="N67" s="154"/>
      <c r="O67" s="154"/>
    </row>
    <row r="68" spans="1:15" x14ac:dyDescent="0.3">
      <c r="A68" s="43" t="s">
        <v>33</v>
      </c>
      <c r="B68" s="169"/>
      <c r="C68" s="169"/>
      <c r="D68" s="169"/>
      <c r="E68" s="169"/>
      <c r="F68" s="169"/>
      <c r="G68" s="169"/>
      <c r="H68" s="169"/>
      <c r="I68" s="169"/>
      <c r="J68" s="169"/>
      <c r="K68" s="169"/>
      <c r="L68" s="169"/>
      <c r="M68" s="169"/>
      <c r="N68" s="169"/>
      <c r="O68" s="169"/>
    </row>
    <row r="69" spans="1:15" x14ac:dyDescent="0.3">
      <c r="B69" s="154" t="s">
        <v>7</v>
      </c>
      <c r="C69" s="154"/>
      <c r="D69" s="154"/>
      <c r="E69" s="154"/>
      <c r="F69" s="154"/>
      <c r="G69" s="154"/>
      <c r="H69" s="154"/>
      <c r="I69" s="154"/>
      <c r="J69" s="154"/>
      <c r="K69" s="154"/>
      <c r="L69" s="154"/>
      <c r="M69" s="154"/>
      <c r="N69" s="154"/>
      <c r="O69" s="154"/>
    </row>
    <row r="70" spans="1:15" x14ac:dyDescent="0.3">
      <c r="B70" s="158"/>
      <c r="C70" s="158"/>
      <c r="D70" s="158"/>
      <c r="E70" s="158"/>
      <c r="F70" s="158"/>
    </row>
    <row r="71" spans="1:15" ht="14.4" x14ac:dyDescent="0.3">
      <c r="A71" s="45" t="s">
        <v>59</v>
      </c>
      <c r="B71"/>
      <c r="C71"/>
      <c r="D71"/>
      <c r="E71"/>
      <c r="F71"/>
      <c r="G71"/>
      <c r="H71"/>
      <c r="I71"/>
      <c r="J71"/>
      <c r="K71"/>
      <c r="L71"/>
      <c r="M71"/>
      <c r="O71" s="22"/>
    </row>
    <row r="72" spans="1:15" ht="33" customHeight="1" x14ac:dyDescent="0.3">
      <c r="A72" s="170" t="s">
        <v>60</v>
      </c>
      <c r="B72" s="170"/>
      <c r="C72" s="170"/>
      <c r="D72" s="170"/>
      <c r="E72" s="170"/>
      <c r="F72" s="170"/>
      <c r="G72" s="170"/>
      <c r="H72" s="170"/>
      <c r="I72" s="170"/>
      <c r="J72" s="170"/>
      <c r="K72" s="170"/>
      <c r="L72" s="170"/>
      <c r="M72" s="170"/>
    </row>
    <row r="73" spans="1:15" ht="14.4" x14ac:dyDescent="0.3">
      <c r="A73" s="170" t="s">
        <v>61</v>
      </c>
      <c r="B73" s="170"/>
      <c r="C73" s="170"/>
      <c r="D73" s="170"/>
      <c r="E73" s="170"/>
      <c r="F73" s="170"/>
      <c r="G73" s="170"/>
      <c r="H73" s="170"/>
      <c r="I73" s="170"/>
      <c r="J73" s="170"/>
      <c r="K73" s="170"/>
      <c r="L73" s="170"/>
      <c r="M73" s="170"/>
    </row>
    <row r="74" spans="1:15" ht="14.4" x14ac:dyDescent="0.3">
      <c r="A74" s="170" t="s">
        <v>62</v>
      </c>
      <c r="B74" s="170"/>
      <c r="C74" s="170"/>
      <c r="D74" s="170"/>
      <c r="E74" s="170"/>
      <c r="F74" s="170"/>
      <c r="G74" s="170"/>
      <c r="H74" s="170"/>
      <c r="I74" s="170"/>
      <c r="J74" s="170"/>
      <c r="K74" s="170"/>
      <c r="L74" s="170"/>
      <c r="M74" s="170"/>
    </row>
    <row r="75" spans="1:15" ht="14.4" x14ac:dyDescent="0.3">
      <c r="A75" s="170" t="s">
        <v>63</v>
      </c>
      <c r="B75" s="170"/>
      <c r="C75" s="170"/>
      <c r="D75" s="170"/>
      <c r="E75" s="170"/>
      <c r="F75" s="170"/>
      <c r="G75" s="170"/>
      <c r="H75" s="170"/>
      <c r="I75" s="170"/>
      <c r="J75" s="170"/>
      <c r="K75" s="170"/>
      <c r="L75" s="170"/>
      <c r="M75" s="170"/>
    </row>
    <row r="76" spans="1:15" ht="51" customHeight="1" x14ac:dyDescent="0.3">
      <c r="B76" s="83"/>
    </row>
    <row r="77" spans="1:15" ht="51" customHeight="1" x14ac:dyDescent="0.3">
      <c r="B77" s="83"/>
    </row>
    <row r="78" spans="1:15" ht="51" customHeight="1" x14ac:dyDescent="0.3">
      <c r="B78" s="83"/>
    </row>
    <row r="79" spans="1:15" ht="51" customHeight="1" x14ac:dyDescent="0.3">
      <c r="B79" s="83"/>
    </row>
    <row r="80" spans="1:15" ht="51" customHeight="1" x14ac:dyDescent="0.3">
      <c r="B80" s="83"/>
    </row>
    <row r="81" spans="2:2" ht="51" customHeight="1" x14ac:dyDescent="0.3">
      <c r="B81" s="83"/>
    </row>
    <row r="82" spans="2:2" ht="51" customHeight="1" x14ac:dyDescent="0.3">
      <c r="B82" s="83"/>
    </row>
    <row r="83" spans="2:2" ht="51" customHeight="1" x14ac:dyDescent="0.3">
      <c r="B83" s="83"/>
    </row>
    <row r="84" spans="2:2" ht="51" customHeight="1" x14ac:dyDescent="0.3">
      <c r="B84" s="83"/>
    </row>
    <row r="85" spans="2:2" ht="51" customHeight="1" x14ac:dyDescent="0.3">
      <c r="B85" s="83"/>
    </row>
    <row r="86" spans="2:2" ht="51" customHeight="1" x14ac:dyDescent="0.3">
      <c r="B86" s="83"/>
    </row>
    <row r="87" spans="2:2" ht="51" customHeight="1" x14ac:dyDescent="0.3">
      <c r="B87" s="83"/>
    </row>
    <row r="88" spans="2:2" ht="51" customHeight="1" x14ac:dyDescent="0.3">
      <c r="B88" s="83"/>
    </row>
    <row r="89" spans="2:2" ht="51" customHeight="1" x14ac:dyDescent="0.3">
      <c r="B89" s="83"/>
    </row>
    <row r="90" spans="2:2" ht="51" customHeight="1" x14ac:dyDescent="0.3">
      <c r="B90" s="83"/>
    </row>
    <row r="91" spans="2:2" ht="51" customHeight="1" x14ac:dyDescent="0.3">
      <c r="B91" s="83"/>
    </row>
    <row r="92" spans="2:2" ht="51" customHeight="1" x14ac:dyDescent="0.3">
      <c r="B92" s="83"/>
    </row>
    <row r="93" spans="2:2" ht="51" customHeight="1" x14ac:dyDescent="0.3">
      <c r="B93" s="83"/>
    </row>
    <row r="94" spans="2:2" ht="51" customHeight="1" x14ac:dyDescent="0.3">
      <c r="B94" s="83"/>
    </row>
    <row r="95" spans="2:2" ht="51" customHeight="1" x14ac:dyDescent="0.3">
      <c r="B95" s="83"/>
    </row>
    <row r="96" spans="2:2" ht="51" customHeight="1" x14ac:dyDescent="0.3">
      <c r="B96" s="83"/>
    </row>
    <row r="97" spans="2:2" ht="51" customHeight="1" x14ac:dyDescent="0.3">
      <c r="B97" s="83"/>
    </row>
    <row r="98" spans="2:2" ht="51" customHeight="1" x14ac:dyDescent="0.3">
      <c r="B98" s="83"/>
    </row>
    <row r="99" spans="2:2" ht="51" customHeight="1" x14ac:dyDescent="0.3">
      <c r="B99" s="83"/>
    </row>
    <row r="100" spans="2:2" ht="51" customHeight="1" x14ac:dyDescent="0.3">
      <c r="B100" s="83"/>
    </row>
    <row r="101" spans="2:2" ht="51" customHeight="1" x14ac:dyDescent="0.3">
      <c r="B101" s="83"/>
    </row>
    <row r="102" spans="2:2" ht="51" customHeight="1" x14ac:dyDescent="0.3">
      <c r="B102" s="83"/>
    </row>
  </sheetData>
  <mergeCells count="28">
    <mergeCell ref="A74:M74"/>
    <mergeCell ref="A75:M75"/>
    <mergeCell ref="K11:O11"/>
    <mergeCell ref="B64:J64"/>
    <mergeCell ref="A65:J65"/>
    <mergeCell ref="B66:O66"/>
    <mergeCell ref="B67:O67"/>
    <mergeCell ref="B68:O68"/>
    <mergeCell ref="A11:A12"/>
    <mergeCell ref="B11:B12"/>
    <mergeCell ref="C11:C12"/>
    <mergeCell ref="D11:D12"/>
    <mergeCell ref="E11:J11"/>
    <mergeCell ref="B69:O69"/>
    <mergeCell ref="B70:F70"/>
    <mergeCell ref="A72:M72"/>
    <mergeCell ref="A73:M73"/>
    <mergeCell ref="A8:B8"/>
    <mergeCell ref="C8:O8"/>
    <mergeCell ref="A9:B9"/>
    <mergeCell ref="C9:O9"/>
    <mergeCell ref="K10:L10"/>
    <mergeCell ref="C6:O6"/>
    <mergeCell ref="A1:O1"/>
    <mergeCell ref="A2:O2"/>
    <mergeCell ref="A3:O3"/>
    <mergeCell ref="A4:B4"/>
    <mergeCell ref="C4:O4"/>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492B-C987-49D0-AA5C-FBD4E2F2E736}">
  <dimension ref="A1:O103"/>
  <sheetViews>
    <sheetView tabSelected="1" topLeftCell="A53" zoomScale="115" zoomScaleNormal="115" workbookViewId="0">
      <selection activeCell="B70" sqref="B70:O70"/>
    </sheetView>
  </sheetViews>
  <sheetFormatPr defaultColWidth="9.44140625" defaultRowHeight="13.8" x14ac:dyDescent="0.3"/>
  <cols>
    <col min="1" max="1" width="10" style="43" customWidth="1"/>
    <col min="2" max="2" width="32.5546875" style="84" customWidth="1"/>
    <col min="3" max="3" width="6.44140625" style="83" customWidth="1"/>
    <col min="4" max="4" width="10.5546875" style="83" customWidth="1"/>
    <col min="5" max="5" width="7.88671875" style="83" customWidth="1"/>
    <col min="6" max="6" width="10.5546875" style="83" customWidth="1"/>
    <col min="7" max="7" width="7.44140625" style="83" customWidth="1"/>
    <col min="8" max="8" width="7.33203125" style="83" customWidth="1"/>
    <col min="9" max="9" width="12.44140625" style="83" customWidth="1"/>
    <col min="10" max="10" width="9" style="83" customWidth="1"/>
    <col min="11" max="15" width="12.88671875" style="83" customWidth="1"/>
    <col min="16" max="250" width="9.44140625" style="83"/>
    <col min="251" max="251" width="6.44140625" style="83" customWidth="1"/>
    <col min="252" max="252" width="35.44140625" style="83" customWidth="1"/>
    <col min="253" max="253" width="3.5546875" style="83" customWidth="1"/>
    <col min="254" max="254" width="9.109375" style="83" customWidth="1"/>
    <col min="255" max="255" width="6.44140625" style="83" customWidth="1"/>
    <col min="256" max="256" width="4.5546875" style="83" customWidth="1"/>
    <col min="257" max="257" width="7.44140625" style="83" customWidth="1"/>
    <col min="258" max="258" width="8.44140625" style="83" customWidth="1"/>
    <col min="259" max="259" width="7.5546875" style="83" customWidth="1"/>
    <col min="260" max="260" width="9" style="83" customWidth="1"/>
    <col min="261" max="261" width="11.44140625" style="83" customWidth="1"/>
    <col min="262" max="262" width="10.44140625" style="83" customWidth="1"/>
    <col min="263" max="263" width="11.5546875" style="83" customWidth="1"/>
    <col min="264" max="264" width="9.44140625" style="83"/>
    <col min="265" max="265" width="11.44140625" style="83" customWidth="1"/>
    <col min="266" max="506" width="9.44140625" style="83"/>
    <col min="507" max="507" width="6.44140625" style="83" customWidth="1"/>
    <col min="508" max="508" width="35.44140625" style="83" customWidth="1"/>
    <col min="509" max="509" width="3.5546875" style="83" customWidth="1"/>
    <col min="510" max="510" width="9.109375" style="83" customWidth="1"/>
    <col min="511" max="511" width="6.44140625" style="83" customWidth="1"/>
    <col min="512" max="512" width="4.5546875" style="83" customWidth="1"/>
    <col min="513" max="513" width="7.44140625" style="83" customWidth="1"/>
    <col min="514" max="514" width="8.44140625" style="83" customWidth="1"/>
    <col min="515" max="515" width="7.5546875" style="83" customWidth="1"/>
    <col min="516" max="516" width="9" style="83" customWidth="1"/>
    <col min="517" max="517" width="11.44140625" style="83" customWidth="1"/>
    <col min="518" max="518" width="10.44140625" style="83" customWidth="1"/>
    <col min="519" max="519" width="11.5546875" style="83" customWidth="1"/>
    <col min="520" max="520" width="9.44140625" style="83"/>
    <col min="521" max="521" width="11.44140625" style="83" customWidth="1"/>
    <col min="522" max="762" width="9.44140625" style="83"/>
    <col min="763" max="763" width="6.44140625" style="83" customWidth="1"/>
    <col min="764" max="764" width="35.44140625" style="83" customWidth="1"/>
    <col min="765" max="765" width="3.5546875" style="83" customWidth="1"/>
    <col min="766" max="766" width="9.109375" style="83" customWidth="1"/>
    <col min="767" max="767" width="6.44140625" style="83" customWidth="1"/>
    <col min="768" max="768" width="4.5546875" style="83" customWidth="1"/>
    <col min="769" max="769" width="7.44140625" style="83" customWidth="1"/>
    <col min="770" max="770" width="8.44140625" style="83" customWidth="1"/>
    <col min="771" max="771" width="7.5546875" style="83" customWidth="1"/>
    <col min="772" max="772" width="9" style="83" customWidth="1"/>
    <col min="773" max="773" width="11.44140625" style="83" customWidth="1"/>
    <col min="774" max="774" width="10.44140625" style="83" customWidth="1"/>
    <col min="775" max="775" width="11.5546875" style="83" customWidth="1"/>
    <col min="776" max="776" width="9.44140625" style="83"/>
    <col min="777" max="777" width="11.44140625" style="83" customWidth="1"/>
    <col min="778" max="1018" width="9.44140625" style="83"/>
    <col min="1019" max="1019" width="6.44140625" style="83" customWidth="1"/>
    <col min="1020" max="1020" width="35.44140625" style="83" customWidth="1"/>
    <col min="1021" max="1021" width="3.5546875" style="83" customWidth="1"/>
    <col min="1022" max="1022" width="9.109375" style="83" customWidth="1"/>
    <col min="1023" max="1023" width="6.44140625" style="83" customWidth="1"/>
    <col min="1024" max="1024" width="4.5546875" style="83" customWidth="1"/>
    <col min="1025" max="1025" width="7.44140625" style="83" customWidth="1"/>
    <col min="1026" max="1026" width="8.44140625" style="83" customWidth="1"/>
    <col min="1027" max="1027" width="7.5546875" style="83" customWidth="1"/>
    <col min="1028" max="1028" width="9" style="83" customWidth="1"/>
    <col min="1029" max="1029" width="11.44140625" style="83" customWidth="1"/>
    <col min="1030" max="1030" width="10.44140625" style="83" customWidth="1"/>
    <col min="1031" max="1031" width="11.5546875" style="83" customWidth="1"/>
    <col min="1032" max="1032" width="9.44140625" style="83"/>
    <col min="1033" max="1033" width="11.44140625" style="83" customWidth="1"/>
    <col min="1034" max="1274" width="9.44140625" style="83"/>
    <col min="1275" max="1275" width="6.44140625" style="83" customWidth="1"/>
    <col min="1276" max="1276" width="35.44140625" style="83" customWidth="1"/>
    <col min="1277" max="1277" width="3.5546875" style="83" customWidth="1"/>
    <col min="1278" max="1278" width="9.109375" style="83" customWidth="1"/>
    <col min="1279" max="1279" width="6.44140625" style="83" customWidth="1"/>
    <col min="1280" max="1280" width="4.5546875" style="83" customWidth="1"/>
    <col min="1281" max="1281" width="7.44140625" style="83" customWidth="1"/>
    <col min="1282" max="1282" width="8.44140625" style="83" customWidth="1"/>
    <col min="1283" max="1283" width="7.5546875" style="83" customWidth="1"/>
    <col min="1284" max="1284" width="9" style="83" customWidth="1"/>
    <col min="1285" max="1285" width="11.44140625" style="83" customWidth="1"/>
    <col min="1286" max="1286" width="10.44140625" style="83" customWidth="1"/>
    <col min="1287" max="1287" width="11.5546875" style="83" customWidth="1"/>
    <col min="1288" max="1288" width="9.44140625" style="83"/>
    <col min="1289" max="1289" width="11.44140625" style="83" customWidth="1"/>
    <col min="1290" max="1530" width="9.44140625" style="83"/>
    <col min="1531" max="1531" width="6.44140625" style="83" customWidth="1"/>
    <col min="1532" max="1532" width="35.44140625" style="83" customWidth="1"/>
    <col min="1533" max="1533" width="3.5546875" style="83" customWidth="1"/>
    <col min="1534" max="1534" width="9.109375" style="83" customWidth="1"/>
    <col min="1535" max="1535" width="6.44140625" style="83" customWidth="1"/>
    <col min="1536" max="1536" width="4.5546875" style="83" customWidth="1"/>
    <col min="1537" max="1537" width="7.44140625" style="83" customWidth="1"/>
    <col min="1538" max="1538" width="8.44140625" style="83" customWidth="1"/>
    <col min="1539" max="1539" width="7.5546875" style="83" customWidth="1"/>
    <col min="1540" max="1540" width="9" style="83" customWidth="1"/>
    <col min="1541" max="1541" width="11.44140625" style="83" customWidth="1"/>
    <col min="1542" max="1542" width="10.44140625" style="83" customWidth="1"/>
    <col min="1543" max="1543" width="11.5546875" style="83" customWidth="1"/>
    <col min="1544" max="1544" width="9.44140625" style="83"/>
    <col min="1545" max="1545" width="11.44140625" style="83" customWidth="1"/>
    <col min="1546" max="1786" width="9.44140625" style="83"/>
    <col min="1787" max="1787" width="6.44140625" style="83" customWidth="1"/>
    <col min="1788" max="1788" width="35.44140625" style="83" customWidth="1"/>
    <col min="1789" max="1789" width="3.5546875" style="83" customWidth="1"/>
    <col min="1790" max="1790" width="9.109375" style="83" customWidth="1"/>
    <col min="1791" max="1791" width="6.44140625" style="83" customWidth="1"/>
    <col min="1792" max="1792" width="4.5546875" style="83" customWidth="1"/>
    <col min="1793" max="1793" width="7.44140625" style="83" customWidth="1"/>
    <col min="1794" max="1794" width="8.44140625" style="83" customWidth="1"/>
    <col min="1795" max="1795" width="7.5546875" style="83" customWidth="1"/>
    <col min="1796" max="1796" width="9" style="83" customWidth="1"/>
    <col min="1797" max="1797" width="11.44140625" style="83" customWidth="1"/>
    <col min="1798" max="1798" width="10.44140625" style="83" customWidth="1"/>
    <col min="1799" max="1799" width="11.5546875" style="83" customWidth="1"/>
    <col min="1800" max="1800" width="9.44140625" style="83"/>
    <col min="1801" max="1801" width="11.44140625" style="83" customWidth="1"/>
    <col min="1802" max="2042" width="9.44140625" style="83"/>
    <col min="2043" max="2043" width="6.44140625" style="83" customWidth="1"/>
    <col min="2044" max="2044" width="35.44140625" style="83" customWidth="1"/>
    <col min="2045" max="2045" width="3.5546875" style="83" customWidth="1"/>
    <col min="2046" max="2046" width="9.109375" style="83" customWidth="1"/>
    <col min="2047" max="2047" width="6.44140625" style="83" customWidth="1"/>
    <col min="2048" max="2048" width="4.5546875" style="83" customWidth="1"/>
    <col min="2049" max="2049" width="7.44140625" style="83" customWidth="1"/>
    <col min="2050" max="2050" width="8.44140625" style="83" customWidth="1"/>
    <col min="2051" max="2051" width="7.5546875" style="83" customWidth="1"/>
    <col min="2052" max="2052" width="9" style="83" customWidth="1"/>
    <col min="2053" max="2053" width="11.44140625" style="83" customWidth="1"/>
    <col min="2054" max="2054" width="10.44140625" style="83" customWidth="1"/>
    <col min="2055" max="2055" width="11.5546875" style="83" customWidth="1"/>
    <col min="2056" max="2056" width="9.44140625" style="83"/>
    <col min="2057" max="2057" width="11.44140625" style="83" customWidth="1"/>
    <col min="2058" max="2298" width="9.44140625" style="83"/>
    <col min="2299" max="2299" width="6.44140625" style="83" customWidth="1"/>
    <col min="2300" max="2300" width="35.44140625" style="83" customWidth="1"/>
    <col min="2301" max="2301" width="3.5546875" style="83" customWidth="1"/>
    <col min="2302" max="2302" width="9.109375" style="83" customWidth="1"/>
    <col min="2303" max="2303" width="6.44140625" style="83" customWidth="1"/>
    <col min="2304" max="2304" width="4.5546875" style="83" customWidth="1"/>
    <col min="2305" max="2305" width="7.44140625" style="83" customWidth="1"/>
    <col min="2306" max="2306" width="8.44140625" style="83" customWidth="1"/>
    <col min="2307" max="2307" width="7.5546875" style="83" customWidth="1"/>
    <col min="2308" max="2308" width="9" style="83" customWidth="1"/>
    <col min="2309" max="2309" width="11.44140625" style="83" customWidth="1"/>
    <col min="2310" max="2310" width="10.44140625" style="83" customWidth="1"/>
    <col min="2311" max="2311" width="11.5546875" style="83" customWidth="1"/>
    <col min="2312" max="2312" width="9.44140625" style="83"/>
    <col min="2313" max="2313" width="11.44140625" style="83" customWidth="1"/>
    <col min="2314" max="2554" width="9.44140625" style="83"/>
    <col min="2555" max="2555" width="6.44140625" style="83" customWidth="1"/>
    <col min="2556" max="2556" width="35.44140625" style="83" customWidth="1"/>
    <col min="2557" max="2557" width="3.5546875" style="83" customWidth="1"/>
    <col min="2558" max="2558" width="9.109375" style="83" customWidth="1"/>
    <col min="2559" max="2559" width="6.44140625" style="83" customWidth="1"/>
    <col min="2560" max="2560" width="4.5546875" style="83" customWidth="1"/>
    <col min="2561" max="2561" width="7.44140625" style="83" customWidth="1"/>
    <col min="2562" max="2562" width="8.44140625" style="83" customWidth="1"/>
    <col min="2563" max="2563" width="7.5546875" style="83" customWidth="1"/>
    <col min="2564" max="2564" width="9" style="83" customWidth="1"/>
    <col min="2565" max="2565" width="11.44140625" style="83" customWidth="1"/>
    <col min="2566" max="2566" width="10.44140625" style="83" customWidth="1"/>
    <col min="2567" max="2567" width="11.5546875" style="83" customWidth="1"/>
    <col min="2568" max="2568" width="9.44140625" style="83"/>
    <col min="2569" max="2569" width="11.44140625" style="83" customWidth="1"/>
    <col min="2570" max="2810" width="9.44140625" style="83"/>
    <col min="2811" max="2811" width="6.44140625" style="83" customWidth="1"/>
    <col min="2812" max="2812" width="35.44140625" style="83" customWidth="1"/>
    <col min="2813" max="2813" width="3.5546875" style="83" customWidth="1"/>
    <col min="2814" max="2814" width="9.109375" style="83" customWidth="1"/>
    <col min="2815" max="2815" width="6.44140625" style="83" customWidth="1"/>
    <col min="2816" max="2816" width="4.5546875" style="83" customWidth="1"/>
    <col min="2817" max="2817" width="7.44140625" style="83" customWidth="1"/>
    <col min="2818" max="2818" width="8.44140625" style="83" customWidth="1"/>
    <col min="2819" max="2819" width="7.5546875" style="83" customWidth="1"/>
    <col min="2820" max="2820" width="9" style="83" customWidth="1"/>
    <col min="2821" max="2821" width="11.44140625" style="83" customWidth="1"/>
    <col min="2822" max="2822" width="10.44140625" style="83" customWidth="1"/>
    <col min="2823" max="2823" width="11.5546875" style="83" customWidth="1"/>
    <col min="2824" max="2824" width="9.44140625" style="83"/>
    <col min="2825" max="2825" width="11.44140625" style="83" customWidth="1"/>
    <col min="2826" max="3066" width="9.44140625" style="83"/>
    <col min="3067" max="3067" width="6.44140625" style="83" customWidth="1"/>
    <col min="3068" max="3068" width="35.44140625" style="83" customWidth="1"/>
    <col min="3069" max="3069" width="3.5546875" style="83" customWidth="1"/>
    <col min="3070" max="3070" width="9.109375" style="83" customWidth="1"/>
    <col min="3071" max="3071" width="6.44140625" style="83" customWidth="1"/>
    <col min="3072" max="3072" width="4.5546875" style="83" customWidth="1"/>
    <col min="3073" max="3073" width="7.44140625" style="83" customWidth="1"/>
    <col min="3074" max="3074" width="8.44140625" style="83" customWidth="1"/>
    <col min="3075" max="3075" width="7.5546875" style="83" customWidth="1"/>
    <col min="3076" max="3076" width="9" style="83" customWidth="1"/>
    <col min="3077" max="3077" width="11.44140625" style="83" customWidth="1"/>
    <col min="3078" max="3078" width="10.44140625" style="83" customWidth="1"/>
    <col min="3079" max="3079" width="11.5546875" style="83" customWidth="1"/>
    <col min="3080" max="3080" width="9.44140625" style="83"/>
    <col min="3081" max="3081" width="11.44140625" style="83" customWidth="1"/>
    <col min="3082" max="3322" width="9.44140625" style="83"/>
    <col min="3323" max="3323" width="6.44140625" style="83" customWidth="1"/>
    <col min="3324" max="3324" width="35.44140625" style="83" customWidth="1"/>
    <col min="3325" max="3325" width="3.5546875" style="83" customWidth="1"/>
    <col min="3326" max="3326" width="9.109375" style="83" customWidth="1"/>
    <col min="3327" max="3327" width="6.44140625" style="83" customWidth="1"/>
    <col min="3328" max="3328" width="4.5546875" style="83" customWidth="1"/>
    <col min="3329" max="3329" width="7.44140625" style="83" customWidth="1"/>
    <col min="3330" max="3330" width="8.44140625" style="83" customWidth="1"/>
    <col min="3331" max="3331" width="7.5546875" style="83" customWidth="1"/>
    <col min="3332" max="3332" width="9" style="83" customWidth="1"/>
    <col min="3333" max="3333" width="11.44140625" style="83" customWidth="1"/>
    <col min="3334" max="3334" width="10.44140625" style="83" customWidth="1"/>
    <col min="3335" max="3335" width="11.5546875" style="83" customWidth="1"/>
    <col min="3336" max="3336" width="9.44140625" style="83"/>
    <col min="3337" max="3337" width="11.44140625" style="83" customWidth="1"/>
    <col min="3338" max="3578" width="9.44140625" style="83"/>
    <col min="3579" max="3579" width="6.44140625" style="83" customWidth="1"/>
    <col min="3580" max="3580" width="35.44140625" style="83" customWidth="1"/>
    <col min="3581" max="3581" width="3.5546875" style="83" customWidth="1"/>
    <col min="3582" max="3582" width="9.109375" style="83" customWidth="1"/>
    <col min="3583" max="3583" width="6.44140625" style="83" customWidth="1"/>
    <col min="3584" max="3584" width="4.5546875" style="83" customWidth="1"/>
    <col min="3585" max="3585" width="7.44140625" style="83" customWidth="1"/>
    <col min="3586" max="3586" width="8.44140625" style="83" customWidth="1"/>
    <col min="3587" max="3587" width="7.5546875" style="83" customWidth="1"/>
    <col min="3588" max="3588" width="9" style="83" customWidth="1"/>
    <col min="3589" max="3589" width="11.44140625" style="83" customWidth="1"/>
    <col min="3590" max="3590" width="10.44140625" style="83" customWidth="1"/>
    <col min="3591" max="3591" width="11.5546875" style="83" customWidth="1"/>
    <col min="3592" max="3592" width="9.44140625" style="83"/>
    <col min="3593" max="3593" width="11.44140625" style="83" customWidth="1"/>
    <col min="3594" max="3834" width="9.44140625" style="83"/>
    <col min="3835" max="3835" width="6.44140625" style="83" customWidth="1"/>
    <col min="3836" max="3836" width="35.44140625" style="83" customWidth="1"/>
    <col min="3837" max="3837" width="3.5546875" style="83" customWidth="1"/>
    <col min="3838" max="3838" width="9.109375" style="83" customWidth="1"/>
    <col min="3839" max="3839" width="6.44140625" style="83" customWidth="1"/>
    <col min="3840" max="3840" width="4.5546875" style="83" customWidth="1"/>
    <col min="3841" max="3841" width="7.44140625" style="83" customWidth="1"/>
    <col min="3842" max="3842" width="8.44140625" style="83" customWidth="1"/>
    <col min="3843" max="3843" width="7.5546875" style="83" customWidth="1"/>
    <col min="3844" max="3844" width="9" style="83" customWidth="1"/>
    <col min="3845" max="3845" width="11.44140625" style="83" customWidth="1"/>
    <col min="3846" max="3846" width="10.44140625" style="83" customWidth="1"/>
    <col min="3847" max="3847" width="11.5546875" style="83" customWidth="1"/>
    <col min="3848" max="3848" width="9.44140625" style="83"/>
    <col min="3849" max="3849" width="11.44140625" style="83" customWidth="1"/>
    <col min="3850" max="4090" width="9.44140625" style="83"/>
    <col min="4091" max="4091" width="6.44140625" style="83" customWidth="1"/>
    <col min="4092" max="4092" width="35.44140625" style="83" customWidth="1"/>
    <col min="4093" max="4093" width="3.5546875" style="83" customWidth="1"/>
    <col min="4094" max="4094" width="9.109375" style="83" customWidth="1"/>
    <col min="4095" max="4095" width="6.44140625" style="83" customWidth="1"/>
    <col min="4096" max="4096" width="4.5546875" style="83" customWidth="1"/>
    <col min="4097" max="4097" width="7.44140625" style="83" customWidth="1"/>
    <col min="4098" max="4098" width="8.44140625" style="83" customWidth="1"/>
    <col min="4099" max="4099" width="7.5546875" style="83" customWidth="1"/>
    <col min="4100" max="4100" width="9" style="83" customWidth="1"/>
    <col min="4101" max="4101" width="11.44140625" style="83" customWidth="1"/>
    <col min="4102" max="4102" width="10.44140625" style="83" customWidth="1"/>
    <col min="4103" max="4103" width="11.5546875" style="83" customWidth="1"/>
    <col min="4104" max="4104" width="9.44140625" style="83"/>
    <col min="4105" max="4105" width="11.44140625" style="83" customWidth="1"/>
    <col min="4106" max="4346" width="9.44140625" style="83"/>
    <col min="4347" max="4347" width="6.44140625" style="83" customWidth="1"/>
    <col min="4348" max="4348" width="35.44140625" style="83" customWidth="1"/>
    <col min="4349" max="4349" width="3.5546875" style="83" customWidth="1"/>
    <col min="4350" max="4350" width="9.109375" style="83" customWidth="1"/>
    <col min="4351" max="4351" width="6.44140625" style="83" customWidth="1"/>
    <col min="4352" max="4352" width="4.5546875" style="83" customWidth="1"/>
    <col min="4353" max="4353" width="7.44140625" style="83" customWidth="1"/>
    <col min="4354" max="4354" width="8.44140625" style="83" customWidth="1"/>
    <col min="4355" max="4355" width="7.5546875" style="83" customWidth="1"/>
    <col min="4356" max="4356" width="9" style="83" customWidth="1"/>
    <col min="4357" max="4357" width="11.44140625" style="83" customWidth="1"/>
    <col min="4358" max="4358" width="10.44140625" style="83" customWidth="1"/>
    <col min="4359" max="4359" width="11.5546875" style="83" customWidth="1"/>
    <col min="4360" max="4360" width="9.44140625" style="83"/>
    <col min="4361" max="4361" width="11.44140625" style="83" customWidth="1"/>
    <col min="4362" max="4602" width="9.44140625" style="83"/>
    <col min="4603" max="4603" width="6.44140625" style="83" customWidth="1"/>
    <col min="4604" max="4604" width="35.44140625" style="83" customWidth="1"/>
    <col min="4605" max="4605" width="3.5546875" style="83" customWidth="1"/>
    <col min="4606" max="4606" width="9.109375" style="83" customWidth="1"/>
    <col min="4607" max="4607" width="6.44140625" style="83" customWidth="1"/>
    <col min="4608" max="4608" width="4.5546875" style="83" customWidth="1"/>
    <col min="4609" max="4609" width="7.44140625" style="83" customWidth="1"/>
    <col min="4610" max="4610" width="8.44140625" style="83" customWidth="1"/>
    <col min="4611" max="4611" width="7.5546875" style="83" customWidth="1"/>
    <col min="4612" max="4612" width="9" style="83" customWidth="1"/>
    <col min="4613" max="4613" width="11.44140625" style="83" customWidth="1"/>
    <col min="4614" max="4614" width="10.44140625" style="83" customWidth="1"/>
    <col min="4615" max="4615" width="11.5546875" style="83" customWidth="1"/>
    <col min="4616" max="4616" width="9.44140625" style="83"/>
    <col min="4617" max="4617" width="11.44140625" style="83" customWidth="1"/>
    <col min="4618" max="4858" width="9.44140625" style="83"/>
    <col min="4859" max="4859" width="6.44140625" style="83" customWidth="1"/>
    <col min="4860" max="4860" width="35.44140625" style="83" customWidth="1"/>
    <col min="4861" max="4861" width="3.5546875" style="83" customWidth="1"/>
    <col min="4862" max="4862" width="9.109375" style="83" customWidth="1"/>
    <col min="4863" max="4863" width="6.44140625" style="83" customWidth="1"/>
    <col min="4864" max="4864" width="4.5546875" style="83" customWidth="1"/>
    <col min="4865" max="4865" width="7.44140625" style="83" customWidth="1"/>
    <col min="4866" max="4866" width="8.44140625" style="83" customWidth="1"/>
    <col min="4867" max="4867" width="7.5546875" style="83" customWidth="1"/>
    <col min="4868" max="4868" width="9" style="83" customWidth="1"/>
    <col min="4869" max="4869" width="11.44140625" style="83" customWidth="1"/>
    <col min="4870" max="4870" width="10.44140625" style="83" customWidth="1"/>
    <col min="4871" max="4871" width="11.5546875" style="83" customWidth="1"/>
    <col min="4872" max="4872" width="9.44140625" style="83"/>
    <col min="4873" max="4873" width="11.44140625" style="83" customWidth="1"/>
    <col min="4874" max="5114" width="9.44140625" style="83"/>
    <col min="5115" max="5115" width="6.44140625" style="83" customWidth="1"/>
    <col min="5116" max="5116" width="35.44140625" style="83" customWidth="1"/>
    <col min="5117" max="5117" width="3.5546875" style="83" customWidth="1"/>
    <col min="5118" max="5118" width="9.109375" style="83" customWidth="1"/>
    <col min="5119" max="5119" width="6.44140625" style="83" customWidth="1"/>
    <col min="5120" max="5120" width="4.5546875" style="83" customWidth="1"/>
    <col min="5121" max="5121" width="7.44140625" style="83" customWidth="1"/>
    <col min="5122" max="5122" width="8.44140625" style="83" customWidth="1"/>
    <col min="5123" max="5123" width="7.5546875" style="83" customWidth="1"/>
    <col min="5124" max="5124" width="9" style="83" customWidth="1"/>
    <col min="5125" max="5125" width="11.44140625" style="83" customWidth="1"/>
    <col min="5126" max="5126" width="10.44140625" style="83" customWidth="1"/>
    <col min="5127" max="5127" width="11.5546875" style="83" customWidth="1"/>
    <col min="5128" max="5128" width="9.44140625" style="83"/>
    <col min="5129" max="5129" width="11.44140625" style="83" customWidth="1"/>
    <col min="5130" max="5370" width="9.44140625" style="83"/>
    <col min="5371" max="5371" width="6.44140625" style="83" customWidth="1"/>
    <col min="5372" max="5372" width="35.44140625" style="83" customWidth="1"/>
    <col min="5373" max="5373" width="3.5546875" style="83" customWidth="1"/>
    <col min="5374" max="5374" width="9.109375" style="83" customWidth="1"/>
    <col min="5375" max="5375" width="6.44140625" style="83" customWidth="1"/>
    <col min="5376" max="5376" width="4.5546875" style="83" customWidth="1"/>
    <col min="5377" max="5377" width="7.44140625" style="83" customWidth="1"/>
    <col min="5378" max="5378" width="8.44140625" style="83" customWidth="1"/>
    <col min="5379" max="5379" width="7.5546875" style="83" customWidth="1"/>
    <col min="5380" max="5380" width="9" style="83" customWidth="1"/>
    <col min="5381" max="5381" width="11.44140625" style="83" customWidth="1"/>
    <col min="5382" max="5382" width="10.44140625" style="83" customWidth="1"/>
    <col min="5383" max="5383" width="11.5546875" style="83" customWidth="1"/>
    <col min="5384" max="5384" width="9.44140625" style="83"/>
    <col min="5385" max="5385" width="11.44140625" style="83" customWidth="1"/>
    <col min="5386" max="5626" width="9.44140625" style="83"/>
    <col min="5627" max="5627" width="6.44140625" style="83" customWidth="1"/>
    <col min="5628" max="5628" width="35.44140625" style="83" customWidth="1"/>
    <col min="5629" max="5629" width="3.5546875" style="83" customWidth="1"/>
    <col min="5630" max="5630" width="9.109375" style="83" customWidth="1"/>
    <col min="5631" max="5631" width="6.44140625" style="83" customWidth="1"/>
    <col min="5632" max="5632" width="4.5546875" style="83" customWidth="1"/>
    <col min="5633" max="5633" width="7.44140625" style="83" customWidth="1"/>
    <col min="5634" max="5634" width="8.44140625" style="83" customWidth="1"/>
    <col min="5635" max="5635" width="7.5546875" style="83" customWidth="1"/>
    <col min="5636" max="5636" width="9" style="83" customWidth="1"/>
    <col min="5637" max="5637" width="11.44140625" style="83" customWidth="1"/>
    <col min="5638" max="5638" width="10.44140625" style="83" customWidth="1"/>
    <col min="5639" max="5639" width="11.5546875" style="83" customWidth="1"/>
    <col min="5640" max="5640" width="9.44140625" style="83"/>
    <col min="5641" max="5641" width="11.44140625" style="83" customWidth="1"/>
    <col min="5642" max="5882" width="9.44140625" style="83"/>
    <col min="5883" max="5883" width="6.44140625" style="83" customWidth="1"/>
    <col min="5884" max="5884" width="35.44140625" style="83" customWidth="1"/>
    <col min="5885" max="5885" width="3.5546875" style="83" customWidth="1"/>
    <col min="5886" max="5886" width="9.109375" style="83" customWidth="1"/>
    <col min="5887" max="5887" width="6.44140625" style="83" customWidth="1"/>
    <col min="5888" max="5888" width="4.5546875" style="83" customWidth="1"/>
    <col min="5889" max="5889" width="7.44140625" style="83" customWidth="1"/>
    <col min="5890" max="5890" width="8.44140625" style="83" customWidth="1"/>
    <col min="5891" max="5891" width="7.5546875" style="83" customWidth="1"/>
    <col min="5892" max="5892" width="9" style="83" customWidth="1"/>
    <col min="5893" max="5893" width="11.44140625" style="83" customWidth="1"/>
    <col min="5894" max="5894" width="10.44140625" style="83" customWidth="1"/>
    <col min="5895" max="5895" width="11.5546875" style="83" customWidth="1"/>
    <col min="5896" max="5896" width="9.44140625" style="83"/>
    <col min="5897" max="5897" width="11.44140625" style="83" customWidth="1"/>
    <col min="5898" max="6138" width="9.44140625" style="83"/>
    <col min="6139" max="6139" width="6.44140625" style="83" customWidth="1"/>
    <col min="6140" max="6140" width="35.44140625" style="83" customWidth="1"/>
    <col min="6141" max="6141" width="3.5546875" style="83" customWidth="1"/>
    <col min="6142" max="6142" width="9.109375" style="83" customWidth="1"/>
    <col min="6143" max="6143" width="6.44140625" style="83" customWidth="1"/>
    <col min="6144" max="6144" width="4.5546875" style="83" customWidth="1"/>
    <col min="6145" max="6145" width="7.44140625" style="83" customWidth="1"/>
    <col min="6146" max="6146" width="8.44140625" style="83" customWidth="1"/>
    <col min="6147" max="6147" width="7.5546875" style="83" customWidth="1"/>
    <col min="6148" max="6148" width="9" style="83" customWidth="1"/>
    <col min="6149" max="6149" width="11.44140625" style="83" customWidth="1"/>
    <col min="6150" max="6150" width="10.44140625" style="83" customWidth="1"/>
    <col min="6151" max="6151" width="11.5546875" style="83" customWidth="1"/>
    <col min="6152" max="6152" width="9.44140625" style="83"/>
    <col min="6153" max="6153" width="11.44140625" style="83" customWidth="1"/>
    <col min="6154" max="6394" width="9.44140625" style="83"/>
    <col min="6395" max="6395" width="6.44140625" style="83" customWidth="1"/>
    <col min="6396" max="6396" width="35.44140625" style="83" customWidth="1"/>
    <col min="6397" max="6397" width="3.5546875" style="83" customWidth="1"/>
    <col min="6398" max="6398" width="9.109375" style="83" customWidth="1"/>
    <col min="6399" max="6399" width="6.44140625" style="83" customWidth="1"/>
    <col min="6400" max="6400" width="4.5546875" style="83" customWidth="1"/>
    <col min="6401" max="6401" width="7.44140625" style="83" customWidth="1"/>
    <col min="6402" max="6402" width="8.44140625" style="83" customWidth="1"/>
    <col min="6403" max="6403" width="7.5546875" style="83" customWidth="1"/>
    <col min="6404" max="6404" width="9" style="83" customWidth="1"/>
    <col min="6405" max="6405" width="11.44140625" style="83" customWidth="1"/>
    <col min="6406" max="6406" width="10.44140625" style="83" customWidth="1"/>
    <col min="6407" max="6407" width="11.5546875" style="83" customWidth="1"/>
    <col min="6408" max="6408" width="9.44140625" style="83"/>
    <col min="6409" max="6409" width="11.44140625" style="83" customWidth="1"/>
    <col min="6410" max="6650" width="9.44140625" style="83"/>
    <col min="6651" max="6651" width="6.44140625" style="83" customWidth="1"/>
    <col min="6652" max="6652" width="35.44140625" style="83" customWidth="1"/>
    <col min="6653" max="6653" width="3.5546875" style="83" customWidth="1"/>
    <col min="6654" max="6654" width="9.109375" style="83" customWidth="1"/>
    <col min="6655" max="6655" width="6.44140625" style="83" customWidth="1"/>
    <col min="6656" max="6656" width="4.5546875" style="83" customWidth="1"/>
    <col min="6657" max="6657" width="7.44140625" style="83" customWidth="1"/>
    <col min="6658" max="6658" width="8.44140625" style="83" customWidth="1"/>
    <col min="6659" max="6659" width="7.5546875" style="83" customWidth="1"/>
    <col min="6660" max="6660" width="9" style="83" customWidth="1"/>
    <col min="6661" max="6661" width="11.44140625" style="83" customWidth="1"/>
    <col min="6662" max="6662" width="10.44140625" style="83" customWidth="1"/>
    <col min="6663" max="6663" width="11.5546875" style="83" customWidth="1"/>
    <col min="6664" max="6664" width="9.44140625" style="83"/>
    <col min="6665" max="6665" width="11.44140625" style="83" customWidth="1"/>
    <col min="6666" max="6906" width="9.44140625" style="83"/>
    <col min="6907" max="6907" width="6.44140625" style="83" customWidth="1"/>
    <col min="6908" max="6908" width="35.44140625" style="83" customWidth="1"/>
    <col min="6909" max="6909" width="3.5546875" style="83" customWidth="1"/>
    <col min="6910" max="6910" width="9.109375" style="83" customWidth="1"/>
    <col min="6911" max="6911" width="6.44140625" style="83" customWidth="1"/>
    <col min="6912" max="6912" width="4.5546875" style="83" customWidth="1"/>
    <col min="6913" max="6913" width="7.44140625" style="83" customWidth="1"/>
    <col min="6914" max="6914" width="8.44140625" style="83" customWidth="1"/>
    <col min="6915" max="6915" width="7.5546875" style="83" customWidth="1"/>
    <col min="6916" max="6916" width="9" style="83" customWidth="1"/>
    <col min="6917" max="6917" width="11.44140625" style="83" customWidth="1"/>
    <col min="6918" max="6918" width="10.44140625" style="83" customWidth="1"/>
    <col min="6919" max="6919" width="11.5546875" style="83" customWidth="1"/>
    <col min="6920" max="6920" width="9.44140625" style="83"/>
    <col min="6921" max="6921" width="11.44140625" style="83" customWidth="1"/>
    <col min="6922" max="7162" width="9.44140625" style="83"/>
    <col min="7163" max="7163" width="6.44140625" style="83" customWidth="1"/>
    <col min="7164" max="7164" width="35.44140625" style="83" customWidth="1"/>
    <col min="7165" max="7165" width="3.5546875" style="83" customWidth="1"/>
    <col min="7166" max="7166" width="9.109375" style="83" customWidth="1"/>
    <col min="7167" max="7167" width="6.44140625" style="83" customWidth="1"/>
    <col min="7168" max="7168" width="4.5546875" style="83" customWidth="1"/>
    <col min="7169" max="7169" width="7.44140625" style="83" customWidth="1"/>
    <col min="7170" max="7170" width="8.44140625" style="83" customWidth="1"/>
    <col min="7171" max="7171" width="7.5546875" style="83" customWidth="1"/>
    <col min="7172" max="7172" width="9" style="83" customWidth="1"/>
    <col min="7173" max="7173" width="11.44140625" style="83" customWidth="1"/>
    <col min="7174" max="7174" width="10.44140625" style="83" customWidth="1"/>
    <col min="7175" max="7175" width="11.5546875" style="83" customWidth="1"/>
    <col min="7176" max="7176" width="9.44140625" style="83"/>
    <col min="7177" max="7177" width="11.44140625" style="83" customWidth="1"/>
    <col min="7178" max="7418" width="9.44140625" style="83"/>
    <col min="7419" max="7419" width="6.44140625" style="83" customWidth="1"/>
    <col min="7420" max="7420" width="35.44140625" style="83" customWidth="1"/>
    <col min="7421" max="7421" width="3.5546875" style="83" customWidth="1"/>
    <col min="7422" max="7422" width="9.109375" style="83" customWidth="1"/>
    <col min="7423" max="7423" width="6.44140625" style="83" customWidth="1"/>
    <col min="7424" max="7424" width="4.5546875" style="83" customWidth="1"/>
    <col min="7425" max="7425" width="7.44140625" style="83" customWidth="1"/>
    <col min="7426" max="7426" width="8.44140625" style="83" customWidth="1"/>
    <col min="7427" max="7427" width="7.5546875" style="83" customWidth="1"/>
    <col min="7428" max="7428" width="9" style="83" customWidth="1"/>
    <col min="7429" max="7429" width="11.44140625" style="83" customWidth="1"/>
    <col min="7430" max="7430" width="10.44140625" style="83" customWidth="1"/>
    <col min="7431" max="7431" width="11.5546875" style="83" customWidth="1"/>
    <col min="7432" max="7432" width="9.44140625" style="83"/>
    <col min="7433" max="7433" width="11.44140625" style="83" customWidth="1"/>
    <col min="7434" max="7674" width="9.44140625" style="83"/>
    <col min="7675" max="7675" width="6.44140625" style="83" customWidth="1"/>
    <col min="7676" max="7676" width="35.44140625" style="83" customWidth="1"/>
    <col min="7677" max="7677" width="3.5546875" style="83" customWidth="1"/>
    <col min="7678" max="7678" width="9.109375" style="83" customWidth="1"/>
    <col min="7679" max="7679" width="6.44140625" style="83" customWidth="1"/>
    <col min="7680" max="7680" width="4.5546875" style="83" customWidth="1"/>
    <col min="7681" max="7681" width="7.44140625" style="83" customWidth="1"/>
    <col min="7682" max="7682" width="8.44140625" style="83" customWidth="1"/>
    <col min="7683" max="7683" width="7.5546875" style="83" customWidth="1"/>
    <col min="7684" max="7684" width="9" style="83" customWidth="1"/>
    <col min="7685" max="7685" width="11.44140625" style="83" customWidth="1"/>
    <col min="7686" max="7686" width="10.44140625" style="83" customWidth="1"/>
    <col min="7687" max="7687" width="11.5546875" style="83" customWidth="1"/>
    <col min="7688" max="7688" width="9.44140625" style="83"/>
    <col min="7689" max="7689" width="11.44140625" style="83" customWidth="1"/>
    <col min="7690" max="7930" width="9.44140625" style="83"/>
    <col min="7931" max="7931" width="6.44140625" style="83" customWidth="1"/>
    <col min="7932" max="7932" width="35.44140625" style="83" customWidth="1"/>
    <col min="7933" max="7933" width="3.5546875" style="83" customWidth="1"/>
    <col min="7934" max="7934" width="9.109375" style="83" customWidth="1"/>
    <col min="7935" max="7935" width="6.44140625" style="83" customWidth="1"/>
    <col min="7936" max="7936" width="4.5546875" style="83" customWidth="1"/>
    <col min="7937" max="7937" width="7.44140625" style="83" customWidth="1"/>
    <col min="7938" max="7938" width="8.44140625" style="83" customWidth="1"/>
    <col min="7939" max="7939" width="7.5546875" style="83" customWidth="1"/>
    <col min="7940" max="7940" width="9" style="83" customWidth="1"/>
    <col min="7941" max="7941" width="11.44140625" style="83" customWidth="1"/>
    <col min="7942" max="7942" width="10.44140625" style="83" customWidth="1"/>
    <col min="7943" max="7943" width="11.5546875" style="83" customWidth="1"/>
    <col min="7944" max="7944" width="9.44140625" style="83"/>
    <col min="7945" max="7945" width="11.44140625" style="83" customWidth="1"/>
    <col min="7946" max="8186" width="9.44140625" style="83"/>
    <col min="8187" max="8187" width="6.44140625" style="83" customWidth="1"/>
    <col min="8188" max="8188" width="35.44140625" style="83" customWidth="1"/>
    <col min="8189" max="8189" width="3.5546875" style="83" customWidth="1"/>
    <col min="8190" max="8190" width="9.109375" style="83" customWidth="1"/>
    <col min="8191" max="8191" width="6.44140625" style="83" customWidth="1"/>
    <col min="8192" max="8192" width="4.5546875" style="83" customWidth="1"/>
    <col min="8193" max="8193" width="7.44140625" style="83" customWidth="1"/>
    <col min="8194" max="8194" width="8.44140625" style="83" customWidth="1"/>
    <col min="8195" max="8195" width="7.5546875" style="83" customWidth="1"/>
    <col min="8196" max="8196" width="9" style="83" customWidth="1"/>
    <col min="8197" max="8197" width="11.44140625" style="83" customWidth="1"/>
    <col min="8198" max="8198" width="10.44140625" style="83" customWidth="1"/>
    <col min="8199" max="8199" width="11.5546875" style="83" customWidth="1"/>
    <col min="8200" max="8200" width="9.44140625" style="83"/>
    <col min="8201" max="8201" width="11.44140625" style="83" customWidth="1"/>
    <col min="8202" max="8442" width="9.44140625" style="83"/>
    <col min="8443" max="8443" width="6.44140625" style="83" customWidth="1"/>
    <col min="8444" max="8444" width="35.44140625" style="83" customWidth="1"/>
    <col min="8445" max="8445" width="3.5546875" style="83" customWidth="1"/>
    <col min="8446" max="8446" width="9.109375" style="83" customWidth="1"/>
    <col min="8447" max="8447" width="6.44140625" style="83" customWidth="1"/>
    <col min="8448" max="8448" width="4.5546875" style="83" customWidth="1"/>
    <col min="8449" max="8449" width="7.44140625" style="83" customWidth="1"/>
    <col min="8450" max="8450" width="8.44140625" style="83" customWidth="1"/>
    <col min="8451" max="8451" width="7.5546875" style="83" customWidth="1"/>
    <col min="8452" max="8452" width="9" style="83" customWidth="1"/>
    <col min="8453" max="8453" width="11.44140625" style="83" customWidth="1"/>
    <col min="8454" max="8454" width="10.44140625" style="83" customWidth="1"/>
    <col min="8455" max="8455" width="11.5546875" style="83" customWidth="1"/>
    <col min="8456" max="8456" width="9.44140625" style="83"/>
    <col min="8457" max="8457" width="11.44140625" style="83" customWidth="1"/>
    <col min="8458" max="8698" width="9.44140625" style="83"/>
    <col min="8699" max="8699" width="6.44140625" style="83" customWidth="1"/>
    <col min="8700" max="8700" width="35.44140625" style="83" customWidth="1"/>
    <col min="8701" max="8701" width="3.5546875" style="83" customWidth="1"/>
    <col min="8702" max="8702" width="9.109375" style="83" customWidth="1"/>
    <col min="8703" max="8703" width="6.44140625" style="83" customWidth="1"/>
    <col min="8704" max="8704" width="4.5546875" style="83" customWidth="1"/>
    <col min="8705" max="8705" width="7.44140625" style="83" customWidth="1"/>
    <col min="8706" max="8706" width="8.44140625" style="83" customWidth="1"/>
    <col min="8707" max="8707" width="7.5546875" style="83" customWidth="1"/>
    <col min="8708" max="8708" width="9" style="83" customWidth="1"/>
    <col min="8709" max="8709" width="11.44140625" style="83" customWidth="1"/>
    <col min="8710" max="8710" width="10.44140625" style="83" customWidth="1"/>
    <col min="8711" max="8711" width="11.5546875" style="83" customWidth="1"/>
    <col min="8712" max="8712" width="9.44140625" style="83"/>
    <col min="8713" max="8713" width="11.44140625" style="83" customWidth="1"/>
    <col min="8714" max="8954" width="9.44140625" style="83"/>
    <col min="8955" max="8955" width="6.44140625" style="83" customWidth="1"/>
    <col min="8956" max="8956" width="35.44140625" style="83" customWidth="1"/>
    <col min="8957" max="8957" width="3.5546875" style="83" customWidth="1"/>
    <col min="8958" max="8958" width="9.109375" style="83" customWidth="1"/>
    <col min="8959" max="8959" width="6.44140625" style="83" customWidth="1"/>
    <col min="8960" max="8960" width="4.5546875" style="83" customWidth="1"/>
    <col min="8961" max="8961" width="7.44140625" style="83" customWidth="1"/>
    <col min="8962" max="8962" width="8.44140625" style="83" customWidth="1"/>
    <col min="8963" max="8963" width="7.5546875" style="83" customWidth="1"/>
    <col min="8964" max="8964" width="9" style="83" customWidth="1"/>
    <col min="8965" max="8965" width="11.44140625" style="83" customWidth="1"/>
    <col min="8966" max="8966" width="10.44140625" style="83" customWidth="1"/>
    <col min="8967" max="8967" width="11.5546875" style="83" customWidth="1"/>
    <col min="8968" max="8968" width="9.44140625" style="83"/>
    <col min="8969" max="8969" width="11.44140625" style="83" customWidth="1"/>
    <col min="8970" max="9210" width="9.44140625" style="83"/>
    <col min="9211" max="9211" width="6.44140625" style="83" customWidth="1"/>
    <col min="9212" max="9212" width="35.44140625" style="83" customWidth="1"/>
    <col min="9213" max="9213" width="3.5546875" style="83" customWidth="1"/>
    <col min="9214" max="9214" width="9.109375" style="83" customWidth="1"/>
    <col min="9215" max="9215" width="6.44140625" style="83" customWidth="1"/>
    <col min="9216" max="9216" width="4.5546875" style="83" customWidth="1"/>
    <col min="9217" max="9217" width="7.44140625" style="83" customWidth="1"/>
    <col min="9218" max="9218" width="8.44140625" style="83" customWidth="1"/>
    <col min="9219" max="9219" width="7.5546875" style="83" customWidth="1"/>
    <col min="9220" max="9220" width="9" style="83" customWidth="1"/>
    <col min="9221" max="9221" width="11.44140625" style="83" customWidth="1"/>
    <col min="9222" max="9222" width="10.44140625" style="83" customWidth="1"/>
    <col min="9223" max="9223" width="11.5546875" style="83" customWidth="1"/>
    <col min="9224" max="9224" width="9.44140625" style="83"/>
    <col min="9225" max="9225" width="11.44140625" style="83" customWidth="1"/>
    <col min="9226" max="9466" width="9.44140625" style="83"/>
    <col min="9467" max="9467" width="6.44140625" style="83" customWidth="1"/>
    <col min="9468" max="9468" width="35.44140625" style="83" customWidth="1"/>
    <col min="9469" max="9469" width="3.5546875" style="83" customWidth="1"/>
    <col min="9470" max="9470" width="9.109375" style="83" customWidth="1"/>
    <col min="9471" max="9471" width="6.44140625" style="83" customWidth="1"/>
    <col min="9472" max="9472" width="4.5546875" style="83" customWidth="1"/>
    <col min="9473" max="9473" width="7.44140625" style="83" customWidth="1"/>
    <col min="9474" max="9474" width="8.44140625" style="83" customWidth="1"/>
    <col min="9475" max="9475" width="7.5546875" style="83" customWidth="1"/>
    <col min="9476" max="9476" width="9" style="83" customWidth="1"/>
    <col min="9477" max="9477" width="11.44140625" style="83" customWidth="1"/>
    <col min="9478" max="9478" width="10.44140625" style="83" customWidth="1"/>
    <col min="9479" max="9479" width="11.5546875" style="83" customWidth="1"/>
    <col min="9480" max="9480" width="9.44140625" style="83"/>
    <col min="9481" max="9481" width="11.44140625" style="83" customWidth="1"/>
    <col min="9482" max="9722" width="9.44140625" style="83"/>
    <col min="9723" max="9723" width="6.44140625" style="83" customWidth="1"/>
    <col min="9724" max="9724" width="35.44140625" style="83" customWidth="1"/>
    <col min="9725" max="9725" width="3.5546875" style="83" customWidth="1"/>
    <col min="9726" max="9726" width="9.109375" style="83" customWidth="1"/>
    <col min="9727" max="9727" width="6.44140625" style="83" customWidth="1"/>
    <col min="9728" max="9728" width="4.5546875" style="83" customWidth="1"/>
    <col min="9729" max="9729" width="7.44140625" style="83" customWidth="1"/>
    <col min="9730" max="9730" width="8.44140625" style="83" customWidth="1"/>
    <col min="9731" max="9731" width="7.5546875" style="83" customWidth="1"/>
    <col min="9732" max="9732" width="9" style="83" customWidth="1"/>
    <col min="9733" max="9733" width="11.44140625" style="83" customWidth="1"/>
    <col min="9734" max="9734" width="10.44140625" style="83" customWidth="1"/>
    <col min="9735" max="9735" width="11.5546875" style="83" customWidth="1"/>
    <col min="9736" max="9736" width="9.44140625" style="83"/>
    <col min="9737" max="9737" width="11.44140625" style="83" customWidth="1"/>
    <col min="9738" max="9978" width="9.44140625" style="83"/>
    <col min="9979" max="9979" width="6.44140625" style="83" customWidth="1"/>
    <col min="9980" max="9980" width="35.44140625" style="83" customWidth="1"/>
    <col min="9981" max="9981" width="3.5546875" style="83" customWidth="1"/>
    <col min="9982" max="9982" width="9.109375" style="83" customWidth="1"/>
    <col min="9983" max="9983" width="6.44140625" style="83" customWidth="1"/>
    <col min="9984" max="9984" width="4.5546875" style="83" customWidth="1"/>
    <col min="9985" max="9985" width="7.44140625" style="83" customWidth="1"/>
    <col min="9986" max="9986" width="8.44140625" style="83" customWidth="1"/>
    <col min="9987" max="9987" width="7.5546875" style="83" customWidth="1"/>
    <col min="9988" max="9988" width="9" style="83" customWidth="1"/>
    <col min="9989" max="9989" width="11.44140625" style="83" customWidth="1"/>
    <col min="9990" max="9990" width="10.44140625" style="83" customWidth="1"/>
    <col min="9991" max="9991" width="11.5546875" style="83" customWidth="1"/>
    <col min="9992" max="9992" width="9.44140625" style="83"/>
    <col min="9993" max="9993" width="11.44140625" style="83" customWidth="1"/>
    <col min="9994" max="10234" width="9.44140625" style="83"/>
    <col min="10235" max="10235" width="6.44140625" style="83" customWidth="1"/>
    <col min="10236" max="10236" width="35.44140625" style="83" customWidth="1"/>
    <col min="10237" max="10237" width="3.5546875" style="83" customWidth="1"/>
    <col min="10238" max="10238" width="9.109375" style="83" customWidth="1"/>
    <col min="10239" max="10239" width="6.44140625" style="83" customWidth="1"/>
    <col min="10240" max="10240" width="4.5546875" style="83" customWidth="1"/>
    <col min="10241" max="10241" width="7.44140625" style="83" customWidth="1"/>
    <col min="10242" max="10242" width="8.44140625" style="83" customWidth="1"/>
    <col min="10243" max="10243" width="7.5546875" style="83" customWidth="1"/>
    <col min="10244" max="10244" width="9" style="83" customWidth="1"/>
    <col min="10245" max="10245" width="11.44140625" style="83" customWidth="1"/>
    <col min="10246" max="10246" width="10.44140625" style="83" customWidth="1"/>
    <col min="10247" max="10247" width="11.5546875" style="83" customWidth="1"/>
    <col min="10248" max="10248" width="9.44140625" style="83"/>
    <col min="10249" max="10249" width="11.44140625" style="83" customWidth="1"/>
    <col min="10250" max="10490" width="9.44140625" style="83"/>
    <col min="10491" max="10491" width="6.44140625" style="83" customWidth="1"/>
    <col min="10492" max="10492" width="35.44140625" style="83" customWidth="1"/>
    <col min="10493" max="10493" width="3.5546875" style="83" customWidth="1"/>
    <col min="10494" max="10494" width="9.109375" style="83" customWidth="1"/>
    <col min="10495" max="10495" width="6.44140625" style="83" customWidth="1"/>
    <col min="10496" max="10496" width="4.5546875" style="83" customWidth="1"/>
    <col min="10497" max="10497" width="7.44140625" style="83" customWidth="1"/>
    <col min="10498" max="10498" width="8.44140625" style="83" customWidth="1"/>
    <col min="10499" max="10499" width="7.5546875" style="83" customWidth="1"/>
    <col min="10500" max="10500" width="9" style="83" customWidth="1"/>
    <col min="10501" max="10501" width="11.44140625" style="83" customWidth="1"/>
    <col min="10502" max="10502" width="10.44140625" style="83" customWidth="1"/>
    <col min="10503" max="10503" width="11.5546875" style="83" customWidth="1"/>
    <col min="10504" max="10504" width="9.44140625" style="83"/>
    <col min="10505" max="10505" width="11.44140625" style="83" customWidth="1"/>
    <col min="10506" max="10746" width="9.44140625" style="83"/>
    <col min="10747" max="10747" width="6.44140625" style="83" customWidth="1"/>
    <col min="10748" max="10748" width="35.44140625" style="83" customWidth="1"/>
    <col min="10749" max="10749" width="3.5546875" style="83" customWidth="1"/>
    <col min="10750" max="10750" width="9.109375" style="83" customWidth="1"/>
    <col min="10751" max="10751" width="6.44140625" style="83" customWidth="1"/>
    <col min="10752" max="10752" width="4.5546875" style="83" customWidth="1"/>
    <col min="10753" max="10753" width="7.44140625" style="83" customWidth="1"/>
    <col min="10754" max="10754" width="8.44140625" style="83" customWidth="1"/>
    <col min="10755" max="10755" width="7.5546875" style="83" customWidth="1"/>
    <col min="10756" max="10756" width="9" style="83" customWidth="1"/>
    <col min="10757" max="10757" width="11.44140625" style="83" customWidth="1"/>
    <col min="10758" max="10758" width="10.44140625" style="83" customWidth="1"/>
    <col min="10759" max="10759" width="11.5546875" style="83" customWidth="1"/>
    <col min="10760" max="10760" width="9.44140625" style="83"/>
    <col min="10761" max="10761" width="11.44140625" style="83" customWidth="1"/>
    <col min="10762" max="11002" width="9.44140625" style="83"/>
    <col min="11003" max="11003" width="6.44140625" style="83" customWidth="1"/>
    <col min="11004" max="11004" width="35.44140625" style="83" customWidth="1"/>
    <col min="11005" max="11005" width="3.5546875" style="83" customWidth="1"/>
    <col min="11006" max="11006" width="9.109375" style="83" customWidth="1"/>
    <col min="11007" max="11007" width="6.44140625" style="83" customWidth="1"/>
    <col min="11008" max="11008" width="4.5546875" style="83" customWidth="1"/>
    <col min="11009" max="11009" width="7.44140625" style="83" customWidth="1"/>
    <col min="11010" max="11010" width="8.44140625" style="83" customWidth="1"/>
    <col min="11011" max="11011" width="7.5546875" style="83" customWidth="1"/>
    <col min="11012" max="11012" width="9" style="83" customWidth="1"/>
    <col min="11013" max="11013" width="11.44140625" style="83" customWidth="1"/>
    <col min="11014" max="11014" width="10.44140625" style="83" customWidth="1"/>
    <col min="11015" max="11015" width="11.5546875" style="83" customWidth="1"/>
    <col min="11016" max="11016" width="9.44140625" style="83"/>
    <col min="11017" max="11017" width="11.44140625" style="83" customWidth="1"/>
    <col min="11018" max="11258" width="9.44140625" style="83"/>
    <col min="11259" max="11259" width="6.44140625" style="83" customWidth="1"/>
    <col min="11260" max="11260" width="35.44140625" style="83" customWidth="1"/>
    <col min="11261" max="11261" width="3.5546875" style="83" customWidth="1"/>
    <col min="11262" max="11262" width="9.109375" style="83" customWidth="1"/>
    <col min="11263" max="11263" width="6.44140625" style="83" customWidth="1"/>
    <col min="11264" max="11264" width="4.5546875" style="83" customWidth="1"/>
    <col min="11265" max="11265" width="7.44140625" style="83" customWidth="1"/>
    <col min="11266" max="11266" width="8.44140625" style="83" customWidth="1"/>
    <col min="11267" max="11267" width="7.5546875" style="83" customWidth="1"/>
    <col min="11268" max="11268" width="9" style="83" customWidth="1"/>
    <col min="11269" max="11269" width="11.44140625" style="83" customWidth="1"/>
    <col min="11270" max="11270" width="10.44140625" style="83" customWidth="1"/>
    <col min="11271" max="11271" width="11.5546875" style="83" customWidth="1"/>
    <col min="11272" max="11272" width="9.44140625" style="83"/>
    <col min="11273" max="11273" width="11.44140625" style="83" customWidth="1"/>
    <col min="11274" max="11514" width="9.44140625" style="83"/>
    <col min="11515" max="11515" width="6.44140625" style="83" customWidth="1"/>
    <col min="11516" max="11516" width="35.44140625" style="83" customWidth="1"/>
    <col min="11517" max="11517" width="3.5546875" style="83" customWidth="1"/>
    <col min="11518" max="11518" width="9.109375" style="83" customWidth="1"/>
    <col min="11519" max="11519" width="6.44140625" style="83" customWidth="1"/>
    <col min="11520" max="11520" width="4.5546875" style="83" customWidth="1"/>
    <col min="11521" max="11521" width="7.44140625" style="83" customWidth="1"/>
    <col min="11522" max="11522" width="8.44140625" style="83" customWidth="1"/>
    <col min="11523" max="11523" width="7.5546875" style="83" customWidth="1"/>
    <col min="11524" max="11524" width="9" style="83" customWidth="1"/>
    <col min="11525" max="11525" width="11.44140625" style="83" customWidth="1"/>
    <col min="11526" max="11526" width="10.44140625" style="83" customWidth="1"/>
    <col min="11527" max="11527" width="11.5546875" style="83" customWidth="1"/>
    <col min="11528" max="11528" width="9.44140625" style="83"/>
    <col min="11529" max="11529" width="11.44140625" style="83" customWidth="1"/>
    <col min="11530" max="11770" width="9.44140625" style="83"/>
    <col min="11771" max="11771" width="6.44140625" style="83" customWidth="1"/>
    <col min="11772" max="11772" width="35.44140625" style="83" customWidth="1"/>
    <col min="11773" max="11773" width="3.5546875" style="83" customWidth="1"/>
    <col min="11774" max="11774" width="9.109375" style="83" customWidth="1"/>
    <col min="11775" max="11775" width="6.44140625" style="83" customWidth="1"/>
    <col min="11776" max="11776" width="4.5546875" style="83" customWidth="1"/>
    <col min="11777" max="11777" width="7.44140625" style="83" customWidth="1"/>
    <col min="11778" max="11778" width="8.44140625" style="83" customWidth="1"/>
    <col min="11779" max="11779" width="7.5546875" style="83" customWidth="1"/>
    <col min="11780" max="11780" width="9" style="83" customWidth="1"/>
    <col min="11781" max="11781" width="11.44140625" style="83" customWidth="1"/>
    <col min="11782" max="11782" width="10.44140625" style="83" customWidth="1"/>
    <col min="11783" max="11783" width="11.5546875" style="83" customWidth="1"/>
    <col min="11784" max="11784" width="9.44140625" style="83"/>
    <col min="11785" max="11785" width="11.44140625" style="83" customWidth="1"/>
    <col min="11786" max="12026" width="9.44140625" style="83"/>
    <col min="12027" max="12027" width="6.44140625" style="83" customWidth="1"/>
    <col min="12028" max="12028" width="35.44140625" style="83" customWidth="1"/>
    <col min="12029" max="12029" width="3.5546875" style="83" customWidth="1"/>
    <col min="12030" max="12030" width="9.109375" style="83" customWidth="1"/>
    <col min="12031" max="12031" width="6.44140625" style="83" customWidth="1"/>
    <col min="12032" max="12032" width="4.5546875" style="83" customWidth="1"/>
    <col min="12033" max="12033" width="7.44140625" style="83" customWidth="1"/>
    <col min="12034" max="12034" width="8.44140625" style="83" customWidth="1"/>
    <col min="12035" max="12035" width="7.5546875" style="83" customWidth="1"/>
    <col min="12036" max="12036" width="9" style="83" customWidth="1"/>
    <col min="12037" max="12037" width="11.44140625" style="83" customWidth="1"/>
    <col min="12038" max="12038" width="10.44140625" style="83" customWidth="1"/>
    <col min="12039" max="12039" width="11.5546875" style="83" customWidth="1"/>
    <col min="12040" max="12040" width="9.44140625" style="83"/>
    <col min="12041" max="12041" width="11.44140625" style="83" customWidth="1"/>
    <col min="12042" max="12282" width="9.44140625" style="83"/>
    <col min="12283" max="12283" width="6.44140625" style="83" customWidth="1"/>
    <col min="12284" max="12284" width="35.44140625" style="83" customWidth="1"/>
    <col min="12285" max="12285" width="3.5546875" style="83" customWidth="1"/>
    <col min="12286" max="12286" width="9.109375" style="83" customWidth="1"/>
    <col min="12287" max="12287" width="6.44140625" style="83" customWidth="1"/>
    <col min="12288" max="12288" width="4.5546875" style="83" customWidth="1"/>
    <col min="12289" max="12289" width="7.44140625" style="83" customWidth="1"/>
    <col min="12290" max="12290" width="8.44140625" style="83" customWidth="1"/>
    <col min="12291" max="12291" width="7.5546875" style="83" customWidth="1"/>
    <col min="12292" max="12292" width="9" style="83" customWidth="1"/>
    <col min="12293" max="12293" width="11.44140625" style="83" customWidth="1"/>
    <col min="12294" max="12294" width="10.44140625" style="83" customWidth="1"/>
    <col min="12295" max="12295" width="11.5546875" style="83" customWidth="1"/>
    <col min="12296" max="12296" width="9.44140625" style="83"/>
    <col min="12297" max="12297" width="11.44140625" style="83" customWidth="1"/>
    <col min="12298" max="12538" width="9.44140625" style="83"/>
    <col min="12539" max="12539" width="6.44140625" style="83" customWidth="1"/>
    <col min="12540" max="12540" width="35.44140625" style="83" customWidth="1"/>
    <col min="12541" max="12541" width="3.5546875" style="83" customWidth="1"/>
    <col min="12542" max="12542" width="9.109375" style="83" customWidth="1"/>
    <col min="12543" max="12543" width="6.44140625" style="83" customWidth="1"/>
    <col min="12544" max="12544" width="4.5546875" style="83" customWidth="1"/>
    <col min="12545" max="12545" width="7.44140625" style="83" customWidth="1"/>
    <col min="12546" max="12546" width="8.44140625" style="83" customWidth="1"/>
    <col min="12547" max="12547" width="7.5546875" style="83" customWidth="1"/>
    <col min="12548" max="12548" width="9" style="83" customWidth="1"/>
    <col min="12549" max="12549" width="11.44140625" style="83" customWidth="1"/>
    <col min="12550" max="12550" width="10.44140625" style="83" customWidth="1"/>
    <col min="12551" max="12551" width="11.5546875" style="83" customWidth="1"/>
    <col min="12552" max="12552" width="9.44140625" style="83"/>
    <col min="12553" max="12553" width="11.44140625" style="83" customWidth="1"/>
    <col min="12554" max="12794" width="9.44140625" style="83"/>
    <col min="12795" max="12795" width="6.44140625" style="83" customWidth="1"/>
    <col min="12796" max="12796" width="35.44140625" style="83" customWidth="1"/>
    <col min="12797" max="12797" width="3.5546875" style="83" customWidth="1"/>
    <col min="12798" max="12798" width="9.109375" style="83" customWidth="1"/>
    <col min="12799" max="12799" width="6.44140625" style="83" customWidth="1"/>
    <col min="12800" max="12800" width="4.5546875" style="83" customWidth="1"/>
    <col min="12801" max="12801" width="7.44140625" style="83" customWidth="1"/>
    <col min="12802" max="12802" width="8.44140625" style="83" customWidth="1"/>
    <col min="12803" max="12803" width="7.5546875" style="83" customWidth="1"/>
    <col min="12804" max="12804" width="9" style="83" customWidth="1"/>
    <col min="12805" max="12805" width="11.44140625" style="83" customWidth="1"/>
    <col min="12806" max="12806" width="10.44140625" style="83" customWidth="1"/>
    <col min="12807" max="12807" width="11.5546875" style="83" customWidth="1"/>
    <col min="12808" max="12808" width="9.44140625" style="83"/>
    <col min="12809" max="12809" width="11.44140625" style="83" customWidth="1"/>
    <col min="12810" max="13050" width="9.44140625" style="83"/>
    <col min="13051" max="13051" width="6.44140625" style="83" customWidth="1"/>
    <col min="13052" max="13052" width="35.44140625" style="83" customWidth="1"/>
    <col min="13053" max="13053" width="3.5546875" style="83" customWidth="1"/>
    <col min="13054" max="13054" width="9.109375" style="83" customWidth="1"/>
    <col min="13055" max="13055" width="6.44140625" style="83" customWidth="1"/>
    <col min="13056" max="13056" width="4.5546875" style="83" customWidth="1"/>
    <col min="13057" max="13057" width="7.44140625" style="83" customWidth="1"/>
    <col min="13058" max="13058" width="8.44140625" style="83" customWidth="1"/>
    <col min="13059" max="13059" width="7.5546875" style="83" customWidth="1"/>
    <col min="13060" max="13060" width="9" style="83" customWidth="1"/>
    <col min="13061" max="13061" width="11.44140625" style="83" customWidth="1"/>
    <col min="13062" max="13062" width="10.44140625" style="83" customWidth="1"/>
    <col min="13063" max="13063" width="11.5546875" style="83" customWidth="1"/>
    <col min="13064" max="13064" width="9.44140625" style="83"/>
    <col min="13065" max="13065" width="11.44140625" style="83" customWidth="1"/>
    <col min="13066" max="13306" width="9.44140625" style="83"/>
    <col min="13307" max="13307" width="6.44140625" style="83" customWidth="1"/>
    <col min="13308" max="13308" width="35.44140625" style="83" customWidth="1"/>
    <col min="13309" max="13309" width="3.5546875" style="83" customWidth="1"/>
    <col min="13310" max="13310" width="9.109375" style="83" customWidth="1"/>
    <col min="13311" max="13311" width="6.44140625" style="83" customWidth="1"/>
    <col min="13312" max="13312" width="4.5546875" style="83" customWidth="1"/>
    <col min="13313" max="13313" width="7.44140625" style="83" customWidth="1"/>
    <col min="13314" max="13314" width="8.44140625" style="83" customWidth="1"/>
    <col min="13315" max="13315" width="7.5546875" style="83" customWidth="1"/>
    <col min="13316" max="13316" width="9" style="83" customWidth="1"/>
    <col min="13317" max="13317" width="11.44140625" style="83" customWidth="1"/>
    <col min="13318" max="13318" width="10.44140625" style="83" customWidth="1"/>
    <col min="13319" max="13319" width="11.5546875" style="83" customWidth="1"/>
    <col min="13320" max="13320" width="9.44140625" style="83"/>
    <col min="13321" max="13321" width="11.44140625" style="83" customWidth="1"/>
    <col min="13322" max="13562" width="9.44140625" style="83"/>
    <col min="13563" max="13563" width="6.44140625" style="83" customWidth="1"/>
    <col min="13564" max="13564" width="35.44140625" style="83" customWidth="1"/>
    <col min="13565" max="13565" width="3.5546875" style="83" customWidth="1"/>
    <col min="13566" max="13566" width="9.109375" style="83" customWidth="1"/>
    <col min="13567" max="13567" width="6.44140625" style="83" customWidth="1"/>
    <col min="13568" max="13568" width="4.5546875" style="83" customWidth="1"/>
    <col min="13569" max="13569" width="7.44140625" style="83" customWidth="1"/>
    <col min="13570" max="13570" width="8.44140625" style="83" customWidth="1"/>
    <col min="13571" max="13571" width="7.5546875" style="83" customWidth="1"/>
    <col min="13572" max="13572" width="9" style="83" customWidth="1"/>
    <col min="13573" max="13573" width="11.44140625" style="83" customWidth="1"/>
    <col min="13574" max="13574" width="10.44140625" style="83" customWidth="1"/>
    <col min="13575" max="13575" width="11.5546875" style="83" customWidth="1"/>
    <col min="13576" max="13576" width="9.44140625" style="83"/>
    <col min="13577" max="13577" width="11.44140625" style="83" customWidth="1"/>
    <col min="13578" max="13818" width="9.44140625" style="83"/>
    <col min="13819" max="13819" width="6.44140625" style="83" customWidth="1"/>
    <col min="13820" max="13820" width="35.44140625" style="83" customWidth="1"/>
    <col min="13821" max="13821" width="3.5546875" style="83" customWidth="1"/>
    <col min="13822" max="13822" width="9.109375" style="83" customWidth="1"/>
    <col min="13823" max="13823" width="6.44140625" style="83" customWidth="1"/>
    <col min="13824" max="13824" width="4.5546875" style="83" customWidth="1"/>
    <col min="13825" max="13825" width="7.44140625" style="83" customWidth="1"/>
    <col min="13826" max="13826" width="8.44140625" style="83" customWidth="1"/>
    <col min="13827" max="13827" width="7.5546875" style="83" customWidth="1"/>
    <col min="13828" max="13828" width="9" style="83" customWidth="1"/>
    <col min="13829" max="13829" width="11.44140625" style="83" customWidth="1"/>
    <col min="13830" max="13830" width="10.44140625" style="83" customWidth="1"/>
    <col min="13831" max="13831" width="11.5546875" style="83" customWidth="1"/>
    <col min="13832" max="13832" width="9.44140625" style="83"/>
    <col min="13833" max="13833" width="11.44140625" style="83" customWidth="1"/>
    <col min="13834" max="14074" width="9.44140625" style="83"/>
    <col min="14075" max="14075" width="6.44140625" style="83" customWidth="1"/>
    <col min="14076" max="14076" width="35.44140625" style="83" customWidth="1"/>
    <col min="14077" max="14077" width="3.5546875" style="83" customWidth="1"/>
    <col min="14078" max="14078" width="9.109375" style="83" customWidth="1"/>
    <col min="14079" max="14079" width="6.44140625" style="83" customWidth="1"/>
    <col min="14080" max="14080" width="4.5546875" style="83" customWidth="1"/>
    <col min="14081" max="14081" width="7.44140625" style="83" customWidth="1"/>
    <col min="14082" max="14082" width="8.44140625" style="83" customWidth="1"/>
    <col min="14083" max="14083" width="7.5546875" style="83" customWidth="1"/>
    <col min="14084" max="14084" width="9" style="83" customWidth="1"/>
    <col min="14085" max="14085" width="11.44140625" style="83" customWidth="1"/>
    <col min="14086" max="14086" width="10.44140625" style="83" customWidth="1"/>
    <col min="14087" max="14087" width="11.5546875" style="83" customWidth="1"/>
    <col min="14088" max="14088" width="9.44140625" style="83"/>
    <col min="14089" max="14089" width="11.44140625" style="83" customWidth="1"/>
    <col min="14090" max="14330" width="9.44140625" style="83"/>
    <col min="14331" max="14331" width="6.44140625" style="83" customWidth="1"/>
    <col min="14332" max="14332" width="35.44140625" style="83" customWidth="1"/>
    <col min="14333" max="14333" width="3.5546875" style="83" customWidth="1"/>
    <col min="14334" max="14334" width="9.109375" style="83" customWidth="1"/>
    <col min="14335" max="14335" width="6.44140625" style="83" customWidth="1"/>
    <col min="14336" max="14336" width="4.5546875" style="83" customWidth="1"/>
    <col min="14337" max="14337" width="7.44140625" style="83" customWidth="1"/>
    <col min="14338" max="14338" width="8.44140625" style="83" customWidth="1"/>
    <col min="14339" max="14339" width="7.5546875" style="83" customWidth="1"/>
    <col min="14340" max="14340" width="9" style="83" customWidth="1"/>
    <col min="14341" max="14341" width="11.44140625" style="83" customWidth="1"/>
    <col min="14342" max="14342" width="10.44140625" style="83" customWidth="1"/>
    <col min="14343" max="14343" width="11.5546875" style="83" customWidth="1"/>
    <col min="14344" max="14344" width="9.44140625" style="83"/>
    <col min="14345" max="14345" width="11.44140625" style="83" customWidth="1"/>
    <col min="14346" max="14586" width="9.44140625" style="83"/>
    <col min="14587" max="14587" width="6.44140625" style="83" customWidth="1"/>
    <col min="14588" max="14588" width="35.44140625" style="83" customWidth="1"/>
    <col min="14589" max="14589" width="3.5546875" style="83" customWidth="1"/>
    <col min="14590" max="14590" width="9.109375" style="83" customWidth="1"/>
    <col min="14591" max="14591" width="6.44140625" style="83" customWidth="1"/>
    <col min="14592" max="14592" width="4.5546875" style="83" customWidth="1"/>
    <col min="14593" max="14593" width="7.44140625" style="83" customWidth="1"/>
    <col min="14594" max="14594" width="8.44140625" style="83" customWidth="1"/>
    <col min="14595" max="14595" width="7.5546875" style="83" customWidth="1"/>
    <col min="14596" max="14596" width="9" style="83" customWidth="1"/>
    <col min="14597" max="14597" width="11.44140625" style="83" customWidth="1"/>
    <col min="14598" max="14598" width="10.44140625" style="83" customWidth="1"/>
    <col min="14599" max="14599" width="11.5546875" style="83" customWidth="1"/>
    <col min="14600" max="14600" width="9.44140625" style="83"/>
    <col min="14601" max="14601" width="11.44140625" style="83" customWidth="1"/>
    <col min="14602" max="14842" width="9.44140625" style="83"/>
    <col min="14843" max="14843" width="6.44140625" style="83" customWidth="1"/>
    <col min="14844" max="14844" width="35.44140625" style="83" customWidth="1"/>
    <col min="14845" max="14845" width="3.5546875" style="83" customWidth="1"/>
    <col min="14846" max="14846" width="9.109375" style="83" customWidth="1"/>
    <col min="14847" max="14847" width="6.44140625" style="83" customWidth="1"/>
    <col min="14848" max="14848" width="4.5546875" style="83" customWidth="1"/>
    <col min="14849" max="14849" width="7.44140625" style="83" customWidth="1"/>
    <col min="14850" max="14850" width="8.44140625" style="83" customWidth="1"/>
    <col min="14851" max="14851" width="7.5546875" style="83" customWidth="1"/>
    <col min="14852" max="14852" width="9" style="83" customWidth="1"/>
    <col min="14853" max="14853" width="11.44140625" style="83" customWidth="1"/>
    <col min="14854" max="14854" width="10.44140625" style="83" customWidth="1"/>
    <col min="14855" max="14855" width="11.5546875" style="83" customWidth="1"/>
    <col min="14856" max="14856" width="9.44140625" style="83"/>
    <col min="14857" max="14857" width="11.44140625" style="83" customWidth="1"/>
    <col min="14858" max="15098" width="9.44140625" style="83"/>
    <col min="15099" max="15099" width="6.44140625" style="83" customWidth="1"/>
    <col min="15100" max="15100" width="35.44140625" style="83" customWidth="1"/>
    <col min="15101" max="15101" width="3.5546875" style="83" customWidth="1"/>
    <col min="15102" max="15102" width="9.109375" style="83" customWidth="1"/>
    <col min="15103" max="15103" width="6.44140625" style="83" customWidth="1"/>
    <col min="15104" max="15104" width="4.5546875" style="83" customWidth="1"/>
    <col min="15105" max="15105" width="7.44140625" style="83" customWidth="1"/>
    <col min="15106" max="15106" width="8.44140625" style="83" customWidth="1"/>
    <col min="15107" max="15107" width="7.5546875" style="83" customWidth="1"/>
    <col min="15108" max="15108" width="9" style="83" customWidth="1"/>
    <col min="15109" max="15109" width="11.44140625" style="83" customWidth="1"/>
    <col min="15110" max="15110" width="10.44140625" style="83" customWidth="1"/>
    <col min="15111" max="15111" width="11.5546875" style="83" customWidth="1"/>
    <col min="15112" max="15112" width="9.44140625" style="83"/>
    <col min="15113" max="15113" width="11.44140625" style="83" customWidth="1"/>
    <col min="15114" max="15354" width="9.44140625" style="83"/>
    <col min="15355" max="15355" width="6.44140625" style="83" customWidth="1"/>
    <col min="15356" max="15356" width="35.44140625" style="83" customWidth="1"/>
    <col min="15357" max="15357" width="3.5546875" style="83" customWidth="1"/>
    <col min="15358" max="15358" width="9.109375" style="83" customWidth="1"/>
    <col min="15359" max="15359" width="6.44140625" style="83" customWidth="1"/>
    <col min="15360" max="15360" width="4.5546875" style="83" customWidth="1"/>
    <col min="15361" max="15361" width="7.44140625" style="83" customWidth="1"/>
    <col min="15362" max="15362" width="8.44140625" style="83" customWidth="1"/>
    <col min="15363" max="15363" width="7.5546875" style="83" customWidth="1"/>
    <col min="15364" max="15364" width="9" style="83" customWidth="1"/>
    <col min="15365" max="15365" width="11.44140625" style="83" customWidth="1"/>
    <col min="15366" max="15366" width="10.44140625" style="83" customWidth="1"/>
    <col min="15367" max="15367" width="11.5546875" style="83" customWidth="1"/>
    <col min="15368" max="15368" width="9.44140625" style="83"/>
    <col min="15369" max="15369" width="11.44140625" style="83" customWidth="1"/>
    <col min="15370" max="15610" width="9.44140625" style="83"/>
    <col min="15611" max="15611" width="6.44140625" style="83" customWidth="1"/>
    <col min="15612" max="15612" width="35.44140625" style="83" customWidth="1"/>
    <col min="15613" max="15613" width="3.5546875" style="83" customWidth="1"/>
    <col min="15614" max="15614" width="9.109375" style="83" customWidth="1"/>
    <col min="15615" max="15615" width="6.44140625" style="83" customWidth="1"/>
    <col min="15616" max="15616" width="4.5546875" style="83" customWidth="1"/>
    <col min="15617" max="15617" width="7.44140625" style="83" customWidth="1"/>
    <col min="15618" max="15618" width="8.44140625" style="83" customWidth="1"/>
    <col min="15619" max="15619" width="7.5546875" style="83" customWidth="1"/>
    <col min="15620" max="15620" width="9" style="83" customWidth="1"/>
    <col min="15621" max="15621" width="11.44140625" style="83" customWidth="1"/>
    <col min="15622" max="15622" width="10.44140625" style="83" customWidth="1"/>
    <col min="15623" max="15623" width="11.5546875" style="83" customWidth="1"/>
    <col min="15624" max="15624" width="9.44140625" style="83"/>
    <col min="15625" max="15625" width="11.44140625" style="83" customWidth="1"/>
    <col min="15626" max="15866" width="9.44140625" style="83"/>
    <col min="15867" max="15867" width="6.44140625" style="83" customWidth="1"/>
    <col min="15868" max="15868" width="35.44140625" style="83" customWidth="1"/>
    <col min="15869" max="15869" width="3.5546875" style="83" customWidth="1"/>
    <col min="15870" max="15870" width="9.109375" style="83" customWidth="1"/>
    <col min="15871" max="15871" width="6.44140625" style="83" customWidth="1"/>
    <col min="15872" max="15872" width="4.5546875" style="83" customWidth="1"/>
    <col min="15873" max="15873" width="7.44140625" style="83" customWidth="1"/>
    <col min="15874" max="15874" width="8.44140625" style="83" customWidth="1"/>
    <col min="15875" max="15875" width="7.5546875" style="83" customWidth="1"/>
    <col min="15876" max="15876" width="9" style="83" customWidth="1"/>
    <col min="15877" max="15877" width="11.44140625" style="83" customWidth="1"/>
    <col min="15878" max="15878" width="10.44140625" style="83" customWidth="1"/>
    <col min="15879" max="15879" width="11.5546875" style="83" customWidth="1"/>
    <col min="15880" max="15880" width="9.44140625" style="83"/>
    <col min="15881" max="15881" width="11.44140625" style="83" customWidth="1"/>
    <col min="15882" max="16122" width="9.44140625" style="83"/>
    <col min="16123" max="16123" width="6.44140625" style="83" customWidth="1"/>
    <col min="16124" max="16124" width="35.44140625" style="83" customWidth="1"/>
    <col min="16125" max="16125" width="3.5546875" style="83" customWidth="1"/>
    <col min="16126" max="16126" width="9.109375" style="83" customWidth="1"/>
    <col min="16127" max="16127" width="6.44140625" style="83" customWidth="1"/>
    <col min="16128" max="16128" width="4.5546875" style="83" customWidth="1"/>
    <col min="16129" max="16129" width="7.44140625" style="83" customWidth="1"/>
    <col min="16130" max="16130" width="8.44140625" style="83" customWidth="1"/>
    <col min="16131" max="16131" width="7.5546875" style="83" customWidth="1"/>
    <col min="16132" max="16132" width="9" style="83" customWidth="1"/>
    <col min="16133" max="16133" width="11.44140625" style="83" customWidth="1"/>
    <col min="16134" max="16134" width="10.44140625" style="83" customWidth="1"/>
    <col min="16135" max="16135" width="11.5546875" style="83" customWidth="1"/>
    <col min="16136" max="16136" width="9.44140625" style="83"/>
    <col min="16137" max="16137" width="11.44140625" style="83" customWidth="1"/>
    <col min="16138" max="16384" width="9.44140625" style="83"/>
  </cols>
  <sheetData>
    <row r="1" spans="1:15" ht="13.5" customHeight="1" x14ac:dyDescent="0.3">
      <c r="A1" s="152" t="s">
        <v>129</v>
      </c>
      <c r="B1" s="152"/>
      <c r="C1" s="152"/>
      <c r="D1" s="152"/>
      <c r="E1" s="152"/>
      <c r="F1" s="152"/>
      <c r="G1" s="152"/>
      <c r="H1" s="152"/>
      <c r="I1" s="152"/>
      <c r="J1" s="152"/>
      <c r="K1" s="152"/>
      <c r="L1" s="152"/>
      <c r="M1" s="152"/>
      <c r="N1" s="152"/>
      <c r="O1" s="152"/>
    </row>
    <row r="2" spans="1:15" x14ac:dyDescent="0.3">
      <c r="A2" s="153" t="s">
        <v>152</v>
      </c>
      <c r="B2" s="153"/>
      <c r="C2" s="153"/>
      <c r="D2" s="153"/>
      <c r="E2" s="153"/>
      <c r="F2" s="153"/>
      <c r="G2" s="153"/>
      <c r="H2" s="153"/>
      <c r="I2" s="153"/>
      <c r="J2" s="153"/>
      <c r="K2" s="153"/>
      <c r="L2" s="153"/>
      <c r="M2" s="153"/>
      <c r="N2" s="153"/>
      <c r="O2" s="153"/>
    </row>
    <row r="3" spans="1:15" x14ac:dyDescent="0.3">
      <c r="A3" s="154" t="s">
        <v>35</v>
      </c>
      <c r="B3" s="154"/>
      <c r="C3" s="154"/>
      <c r="D3" s="154"/>
      <c r="E3" s="154"/>
      <c r="F3" s="154"/>
      <c r="G3" s="154"/>
      <c r="H3" s="154"/>
      <c r="I3" s="154"/>
      <c r="J3" s="154"/>
      <c r="K3" s="154"/>
      <c r="L3" s="154"/>
      <c r="M3" s="154"/>
      <c r="N3" s="154"/>
      <c r="O3" s="154"/>
    </row>
    <row r="4" spans="1:15" x14ac:dyDescent="0.3">
      <c r="A4" s="155" t="s">
        <v>14</v>
      </c>
      <c r="B4" s="155"/>
      <c r="C4" s="156" t="str">
        <f>Koptāme!C11</f>
        <v>Remonta darbi Zigfrīda Annas Meierovica bulvārī 1-5. korpuss, Rīga</v>
      </c>
      <c r="D4" s="156"/>
      <c r="E4" s="156"/>
      <c r="F4" s="156"/>
      <c r="G4" s="156"/>
      <c r="H4" s="156"/>
      <c r="I4" s="156"/>
      <c r="J4" s="156"/>
      <c r="K4" s="156"/>
      <c r="L4" s="156"/>
      <c r="M4" s="156"/>
      <c r="N4" s="156"/>
      <c r="O4" s="156"/>
    </row>
    <row r="5" spans="1:15" x14ac:dyDescent="0.3">
      <c r="A5" s="42"/>
      <c r="C5" s="85"/>
      <c r="D5" s="85"/>
      <c r="E5" s="85"/>
      <c r="F5" s="85"/>
      <c r="G5" s="85"/>
      <c r="H5" s="85"/>
      <c r="I5" s="85"/>
      <c r="J5" s="85"/>
      <c r="K5" s="85"/>
      <c r="L5" s="85"/>
      <c r="M5" s="85"/>
      <c r="N5" s="85"/>
      <c r="O5" s="85"/>
    </row>
    <row r="6" spans="1:15" x14ac:dyDescent="0.3">
      <c r="A6" s="42" t="s">
        <v>15</v>
      </c>
      <c r="C6" s="151" t="str">
        <f>'Kopsavilkums Nr.1'!D5</f>
        <v>Remonta darbi Zigfrīda Annas Meierovica bulvārī 1, 5.korpusā</v>
      </c>
      <c r="D6" s="151"/>
      <c r="E6" s="151"/>
      <c r="F6" s="151"/>
      <c r="G6" s="151"/>
      <c r="H6" s="151"/>
      <c r="I6" s="151"/>
      <c r="J6" s="151"/>
      <c r="K6" s="151"/>
      <c r="L6" s="151"/>
      <c r="M6" s="151"/>
      <c r="N6" s="151"/>
      <c r="O6" s="151"/>
    </row>
    <row r="7" spans="1:15" ht="12.6" customHeight="1" x14ac:dyDescent="0.3">
      <c r="A7" s="42"/>
      <c r="C7" s="86"/>
      <c r="D7" s="86"/>
      <c r="E7" s="86"/>
      <c r="F7" s="86"/>
      <c r="G7" s="86"/>
      <c r="H7" s="86"/>
      <c r="I7" s="86"/>
      <c r="J7" s="86"/>
      <c r="K7" s="86"/>
      <c r="L7" s="86"/>
      <c r="M7" s="86"/>
      <c r="N7" s="86"/>
      <c r="O7" s="86"/>
    </row>
    <row r="8" spans="1:15" ht="12.6" customHeight="1" x14ac:dyDescent="0.3">
      <c r="A8" s="155" t="s">
        <v>16</v>
      </c>
      <c r="B8" s="155"/>
      <c r="C8" s="157" t="str">
        <f>Koptāme!C14</f>
        <v>Zigfrīda Annas Meierovica bulvārī 1-5. korpuss, Rīga</v>
      </c>
      <c r="D8" s="157"/>
      <c r="E8" s="157"/>
      <c r="F8" s="157"/>
      <c r="G8" s="157"/>
      <c r="H8" s="157"/>
      <c r="I8" s="157"/>
      <c r="J8" s="157"/>
      <c r="K8" s="157"/>
      <c r="L8" s="157"/>
      <c r="M8" s="157"/>
      <c r="N8" s="157"/>
      <c r="O8" s="157"/>
    </row>
    <row r="9" spans="1:15" x14ac:dyDescent="0.3">
      <c r="A9" s="155" t="s">
        <v>17</v>
      </c>
      <c r="B9" s="155"/>
      <c r="C9" s="157">
        <v>0</v>
      </c>
      <c r="D9" s="157"/>
      <c r="E9" s="157"/>
      <c r="F9" s="157"/>
      <c r="G9" s="157"/>
      <c r="H9" s="157"/>
      <c r="I9" s="157"/>
      <c r="J9" s="157"/>
      <c r="K9" s="157"/>
      <c r="L9" s="157"/>
      <c r="M9" s="157"/>
      <c r="N9" s="157"/>
      <c r="O9" s="157"/>
    </row>
    <row r="10" spans="1:15" ht="14.4" thickBot="1" x14ac:dyDescent="0.35">
      <c r="A10" s="42" t="s">
        <v>181</v>
      </c>
      <c r="K10" s="158" t="s">
        <v>36</v>
      </c>
      <c r="L10" s="158"/>
      <c r="M10" s="8">
        <f>O65</f>
        <v>0</v>
      </c>
      <c r="N10" s="83" t="s">
        <v>37</v>
      </c>
    </row>
    <row r="11" spans="1:15" ht="14.1" customHeight="1" x14ac:dyDescent="0.3">
      <c r="A11" s="159" t="s">
        <v>38</v>
      </c>
      <c r="B11" s="161" t="s">
        <v>39</v>
      </c>
      <c r="C11" s="161" t="s">
        <v>40</v>
      </c>
      <c r="D11" s="161" t="s">
        <v>41</v>
      </c>
      <c r="E11" s="163" t="s">
        <v>5</v>
      </c>
      <c r="F11" s="164"/>
      <c r="G11" s="164"/>
      <c r="H11" s="164"/>
      <c r="I11" s="164"/>
      <c r="J11" s="164"/>
      <c r="K11" s="165" t="s">
        <v>6</v>
      </c>
      <c r="L11" s="164"/>
      <c r="M11" s="164"/>
      <c r="N11" s="164"/>
      <c r="O11" s="166"/>
    </row>
    <row r="12" spans="1:15" ht="55.8" thickBot="1" x14ac:dyDescent="0.35">
      <c r="A12" s="160"/>
      <c r="B12" s="162"/>
      <c r="C12" s="162"/>
      <c r="D12" s="162"/>
      <c r="E12" s="9" t="s">
        <v>42</v>
      </c>
      <c r="F12" s="9" t="s">
        <v>43</v>
      </c>
      <c r="G12" s="9" t="s">
        <v>44</v>
      </c>
      <c r="H12" s="9" t="s">
        <v>45</v>
      </c>
      <c r="I12" s="9" t="s">
        <v>28</v>
      </c>
      <c r="J12" s="67" t="s">
        <v>9</v>
      </c>
      <c r="K12" s="69" t="s">
        <v>46</v>
      </c>
      <c r="L12" s="9" t="s">
        <v>26</v>
      </c>
      <c r="M12" s="9" t="s">
        <v>45</v>
      </c>
      <c r="N12" s="9" t="s">
        <v>47</v>
      </c>
      <c r="O12" s="10" t="s">
        <v>48</v>
      </c>
    </row>
    <row r="13" spans="1:15" x14ac:dyDescent="0.3">
      <c r="A13" s="11">
        <v>1</v>
      </c>
      <c r="B13" s="12">
        <v>2</v>
      </c>
      <c r="C13" s="12">
        <v>3</v>
      </c>
      <c r="D13" s="12">
        <v>4</v>
      </c>
      <c r="E13" s="12">
        <v>5</v>
      </c>
      <c r="F13" s="12">
        <v>6</v>
      </c>
      <c r="G13" s="12">
        <v>7</v>
      </c>
      <c r="H13" s="12">
        <v>8</v>
      </c>
      <c r="I13" s="12">
        <v>9</v>
      </c>
      <c r="J13" s="68">
        <v>10</v>
      </c>
      <c r="K13" s="11">
        <v>11</v>
      </c>
      <c r="L13" s="12">
        <v>12</v>
      </c>
      <c r="M13" s="12">
        <v>13</v>
      </c>
      <c r="N13" s="12">
        <v>14</v>
      </c>
      <c r="O13" s="13">
        <v>15</v>
      </c>
    </row>
    <row r="14" spans="1:15" x14ac:dyDescent="0.3">
      <c r="A14" s="40"/>
      <c r="B14" s="15" t="str">
        <f>A2</f>
        <v>Vispārceltnieciskie darbi</v>
      </c>
      <c r="C14" s="16"/>
      <c r="D14" s="17"/>
      <c r="E14" s="5"/>
      <c r="F14" s="6"/>
      <c r="G14" s="6"/>
      <c r="H14" s="18"/>
      <c r="I14" s="19"/>
      <c r="J14" s="72"/>
      <c r="K14" s="71"/>
      <c r="L14" s="19"/>
      <c r="M14" s="19"/>
      <c r="N14" s="19"/>
      <c r="O14" s="20"/>
    </row>
    <row r="15" spans="1:15" x14ac:dyDescent="0.3">
      <c r="A15" s="14"/>
      <c r="B15" s="15" t="s">
        <v>130</v>
      </c>
      <c r="C15" s="16"/>
      <c r="D15" s="17"/>
      <c r="E15" s="5"/>
      <c r="F15" s="6"/>
      <c r="G15" s="6"/>
      <c r="H15" s="18"/>
      <c r="I15" s="19"/>
      <c r="J15" s="72"/>
      <c r="K15" s="71"/>
      <c r="L15" s="19"/>
      <c r="M15" s="19"/>
      <c r="N15" s="19"/>
      <c r="O15" s="20"/>
    </row>
    <row r="16" spans="1:15" s="55" customFormat="1" x14ac:dyDescent="0.3">
      <c r="A16" s="49"/>
      <c r="B16" s="56" t="s">
        <v>1</v>
      </c>
      <c r="C16" s="51"/>
      <c r="D16" s="17"/>
      <c r="E16" s="41"/>
      <c r="F16" s="7"/>
      <c r="G16" s="7"/>
      <c r="H16" s="52"/>
      <c r="I16" s="52"/>
      <c r="J16" s="70"/>
      <c r="K16" s="73"/>
      <c r="L16" s="52"/>
      <c r="M16" s="52"/>
      <c r="N16" s="52"/>
      <c r="O16" s="53"/>
    </row>
    <row r="17" spans="1:15" s="55" customFormat="1" x14ac:dyDescent="0.3">
      <c r="A17" s="49" t="s">
        <v>67</v>
      </c>
      <c r="B17" s="21" t="s">
        <v>153</v>
      </c>
      <c r="C17" s="50" t="s">
        <v>110</v>
      </c>
      <c r="D17" s="17">
        <v>1</v>
      </c>
      <c r="E17" s="41"/>
      <c r="F17" s="7"/>
      <c r="G17" s="7">
        <f>ROUND(F17*E17,2)</f>
        <v>0</v>
      </c>
      <c r="H17" s="52"/>
      <c r="I17" s="52"/>
      <c r="J17" s="70">
        <f>I17+H17+G17</f>
        <v>0</v>
      </c>
      <c r="K17" s="73">
        <f>ROUND(D17*E17,2)</f>
        <v>0</v>
      </c>
      <c r="L17" s="52">
        <f>ROUND(G17*D17,2)</f>
        <v>0</v>
      </c>
      <c r="M17" s="52">
        <f>ROUND(H17*D17,2)</f>
        <v>0</v>
      </c>
      <c r="N17" s="52">
        <f>ROUND(I17*D17,2)</f>
        <v>0</v>
      </c>
      <c r="O17" s="53">
        <f>N17+M17+L17</f>
        <v>0</v>
      </c>
    </row>
    <row r="18" spans="1:15" s="55" customFormat="1" ht="28.5" customHeight="1" x14ac:dyDescent="0.3">
      <c r="A18" s="49" t="s">
        <v>68</v>
      </c>
      <c r="B18" s="21" t="s">
        <v>127</v>
      </c>
      <c r="C18" s="50" t="s">
        <v>110</v>
      </c>
      <c r="D18" s="17">
        <v>1</v>
      </c>
      <c r="E18" s="41"/>
      <c r="F18" s="7"/>
      <c r="G18" s="7">
        <f t="shared" ref="G18:G62" si="0">ROUND(F18*E18,2)</f>
        <v>0</v>
      </c>
      <c r="H18" s="52"/>
      <c r="I18" s="52"/>
      <c r="J18" s="70">
        <f t="shared" ref="J18:J64" si="1">I18+H18+G18</f>
        <v>0</v>
      </c>
      <c r="K18" s="73">
        <f t="shared" ref="K18:K64" si="2">ROUND(D18*E18,2)</f>
        <v>0</v>
      </c>
      <c r="L18" s="52">
        <f t="shared" ref="L18:L64" si="3">ROUND(G18*D18,2)</f>
        <v>0</v>
      </c>
      <c r="M18" s="52">
        <f t="shared" ref="M18:M64" si="4">ROUND(H18*D18,2)</f>
        <v>0</v>
      </c>
      <c r="N18" s="52">
        <f t="shared" ref="N18:N64" si="5">ROUND(I18*D18,2)</f>
        <v>0</v>
      </c>
      <c r="O18" s="53">
        <f t="shared" ref="O18:O64" si="6">N18+M18+L18</f>
        <v>0</v>
      </c>
    </row>
    <row r="19" spans="1:15" s="55" customFormat="1" ht="41.4" x14ac:dyDescent="0.3">
      <c r="A19" s="49" t="s">
        <v>69</v>
      </c>
      <c r="B19" s="21" t="s">
        <v>111</v>
      </c>
      <c r="C19" s="50" t="s">
        <v>110</v>
      </c>
      <c r="D19" s="17">
        <v>1</v>
      </c>
      <c r="E19" s="41"/>
      <c r="F19" s="7"/>
      <c r="G19" s="7">
        <f t="shared" si="0"/>
        <v>0</v>
      </c>
      <c r="H19" s="52"/>
      <c r="I19" s="52"/>
      <c r="J19" s="70">
        <f t="shared" si="1"/>
        <v>0</v>
      </c>
      <c r="K19" s="73">
        <f t="shared" si="2"/>
        <v>0</v>
      </c>
      <c r="L19" s="52">
        <f t="shared" si="3"/>
        <v>0</v>
      </c>
      <c r="M19" s="52">
        <f t="shared" si="4"/>
        <v>0</v>
      </c>
      <c r="N19" s="52">
        <f t="shared" si="5"/>
        <v>0</v>
      </c>
      <c r="O19" s="53">
        <f t="shared" si="6"/>
        <v>0</v>
      </c>
    </row>
    <row r="20" spans="1:15" s="55" customFormat="1" ht="41.4" x14ac:dyDescent="0.3">
      <c r="A20" s="49" t="s">
        <v>70</v>
      </c>
      <c r="B20" s="21" t="s">
        <v>155</v>
      </c>
      <c r="C20" s="50" t="s">
        <v>110</v>
      </c>
      <c r="D20" s="17">
        <v>1</v>
      </c>
      <c r="E20" s="41"/>
      <c r="F20" s="7"/>
      <c r="G20" s="7">
        <f t="shared" si="0"/>
        <v>0</v>
      </c>
      <c r="H20" s="52"/>
      <c r="I20" s="52"/>
      <c r="J20" s="70">
        <f t="shared" si="1"/>
        <v>0</v>
      </c>
      <c r="K20" s="73">
        <f t="shared" si="2"/>
        <v>0</v>
      </c>
      <c r="L20" s="52">
        <f t="shared" si="3"/>
        <v>0</v>
      </c>
      <c r="M20" s="52">
        <f t="shared" si="4"/>
        <v>0</v>
      </c>
      <c r="N20" s="52">
        <f t="shared" si="5"/>
        <v>0</v>
      </c>
      <c r="O20" s="53">
        <f t="shared" si="6"/>
        <v>0</v>
      </c>
    </row>
    <row r="21" spans="1:15" s="55" customFormat="1" ht="27.6" x14ac:dyDescent="0.3">
      <c r="A21" s="49" t="s">
        <v>71</v>
      </c>
      <c r="B21" s="21" t="s">
        <v>197</v>
      </c>
      <c r="C21" s="50" t="s">
        <v>110</v>
      </c>
      <c r="D21" s="17">
        <v>1</v>
      </c>
      <c r="E21" s="41"/>
      <c r="F21" s="7"/>
      <c r="G21" s="7">
        <f t="shared" si="0"/>
        <v>0</v>
      </c>
      <c r="H21" s="52"/>
      <c r="I21" s="52"/>
      <c r="J21" s="70">
        <f t="shared" si="1"/>
        <v>0</v>
      </c>
      <c r="K21" s="73">
        <f t="shared" si="2"/>
        <v>0</v>
      </c>
      <c r="L21" s="52">
        <f t="shared" si="3"/>
        <v>0</v>
      </c>
      <c r="M21" s="52">
        <f t="shared" si="4"/>
        <v>0</v>
      </c>
      <c r="N21" s="52">
        <f t="shared" si="5"/>
        <v>0</v>
      </c>
      <c r="O21" s="53">
        <f t="shared" si="6"/>
        <v>0</v>
      </c>
    </row>
    <row r="22" spans="1:15" s="55" customFormat="1" ht="27.6" x14ac:dyDescent="0.3">
      <c r="A22" s="49" t="s">
        <v>182</v>
      </c>
      <c r="B22" s="21" t="s">
        <v>183</v>
      </c>
      <c r="C22" s="51" t="s">
        <v>2</v>
      </c>
      <c r="D22" s="17">
        <v>9</v>
      </c>
      <c r="E22" s="41"/>
      <c r="F22" s="7"/>
      <c r="G22" s="7"/>
      <c r="H22" s="52"/>
      <c r="I22" s="52"/>
      <c r="J22" s="70"/>
      <c r="K22" s="73"/>
      <c r="L22" s="52"/>
      <c r="M22" s="52"/>
      <c r="N22" s="52"/>
      <c r="O22" s="53"/>
    </row>
    <row r="23" spans="1:15" s="55" customFormat="1" ht="27.6" x14ac:dyDescent="0.3">
      <c r="A23" s="49" t="s">
        <v>72</v>
      </c>
      <c r="B23" s="21" t="s">
        <v>157</v>
      </c>
      <c r="C23" s="50" t="s">
        <v>110</v>
      </c>
      <c r="D23" s="17">
        <v>1</v>
      </c>
      <c r="E23" s="41"/>
      <c r="F23" s="7"/>
      <c r="G23" s="7">
        <f t="shared" ref="G23" si="7">ROUND(F23*E23,2)</f>
        <v>0</v>
      </c>
      <c r="H23" s="52"/>
      <c r="I23" s="52"/>
      <c r="J23" s="70">
        <f t="shared" ref="J23" si="8">I23+H23+G23</f>
        <v>0</v>
      </c>
      <c r="K23" s="73">
        <f>ROUND(D23*E23,2)</f>
        <v>0</v>
      </c>
      <c r="L23" s="52">
        <f>ROUND(G23*D23,2)</f>
        <v>0</v>
      </c>
      <c r="M23" s="52">
        <f>ROUND(H23*D23,2)</f>
        <v>0</v>
      </c>
      <c r="N23" s="52">
        <f>ROUND(I23*D23,2)</f>
        <v>0</v>
      </c>
      <c r="O23" s="53">
        <f t="shared" ref="O23" si="9">N23+M23+L23</f>
        <v>0</v>
      </c>
    </row>
    <row r="24" spans="1:15" s="55" customFormat="1" ht="27.6" x14ac:dyDescent="0.3">
      <c r="A24" s="49" t="s">
        <v>73</v>
      </c>
      <c r="B24" s="21" t="s">
        <v>207</v>
      </c>
      <c r="C24" s="50" t="s">
        <v>110</v>
      </c>
      <c r="D24" s="17">
        <v>1</v>
      </c>
      <c r="E24" s="41"/>
      <c r="F24" s="7"/>
      <c r="G24" s="7"/>
      <c r="H24" s="52"/>
      <c r="I24" s="52"/>
      <c r="J24" s="70"/>
      <c r="K24" s="73"/>
      <c r="L24" s="52"/>
      <c r="M24" s="52"/>
      <c r="N24" s="52"/>
      <c r="O24" s="53"/>
    </row>
    <row r="25" spans="1:15" s="55" customFormat="1" x14ac:dyDescent="0.3">
      <c r="A25" s="49" t="s">
        <v>74</v>
      </c>
      <c r="B25" s="106" t="s">
        <v>208</v>
      </c>
      <c r="C25" s="16" t="s">
        <v>66</v>
      </c>
      <c r="D25" s="17">
        <v>1</v>
      </c>
      <c r="E25" s="41"/>
      <c r="F25" s="7"/>
      <c r="G25" s="7">
        <f t="shared" ref="G25" si="10">ROUND(F25*E25,2)</f>
        <v>0</v>
      </c>
      <c r="H25" s="19"/>
      <c r="I25" s="19"/>
      <c r="J25" s="70">
        <f t="shared" ref="J25" si="11">I25+H25+G25</f>
        <v>0</v>
      </c>
      <c r="K25" s="71">
        <f>ROUND(D25*E25,2)</f>
        <v>0</v>
      </c>
      <c r="L25" s="19">
        <f t="shared" ref="L25" si="12">ROUND(G25*D25,2)</f>
        <v>0</v>
      </c>
      <c r="M25" s="19">
        <f>ROUND(H25*D25,2)</f>
        <v>0</v>
      </c>
      <c r="N25" s="19">
        <f>ROUND(I25*D25,2)</f>
        <v>0</v>
      </c>
      <c r="O25" s="108">
        <f t="shared" ref="O25" si="13">N25+M25+L25</f>
        <v>0</v>
      </c>
    </row>
    <row r="26" spans="1:15" s="55" customFormat="1" x14ac:dyDescent="0.3">
      <c r="A26" s="49" t="s">
        <v>75</v>
      </c>
      <c r="B26" s="21" t="s">
        <v>124</v>
      </c>
      <c r="C26" s="50" t="s">
        <v>66</v>
      </c>
      <c r="D26" s="17">
        <v>1</v>
      </c>
      <c r="E26" s="41"/>
      <c r="F26" s="7"/>
      <c r="G26" s="7">
        <f t="shared" si="0"/>
        <v>0</v>
      </c>
      <c r="H26" s="52"/>
      <c r="I26" s="52"/>
      <c r="J26" s="70">
        <f t="shared" si="1"/>
        <v>0</v>
      </c>
      <c r="K26" s="73">
        <f t="shared" si="2"/>
        <v>0</v>
      </c>
      <c r="L26" s="52">
        <f t="shared" si="3"/>
        <v>0</v>
      </c>
      <c r="M26" s="52">
        <f t="shared" si="4"/>
        <v>0</v>
      </c>
      <c r="N26" s="52">
        <f t="shared" si="5"/>
        <v>0</v>
      </c>
      <c r="O26" s="53">
        <f t="shared" si="6"/>
        <v>0</v>
      </c>
    </row>
    <row r="27" spans="1:15" s="54" customFormat="1" x14ac:dyDescent="0.3">
      <c r="A27" s="49"/>
      <c r="B27" s="15" t="s">
        <v>158</v>
      </c>
      <c r="C27" s="51"/>
      <c r="D27" s="17"/>
      <c r="E27" s="41"/>
      <c r="F27" s="7"/>
      <c r="G27" s="7"/>
      <c r="H27" s="52"/>
      <c r="I27" s="52"/>
      <c r="J27" s="70"/>
      <c r="K27" s="73"/>
      <c r="L27" s="52"/>
      <c r="M27" s="52"/>
      <c r="N27" s="52"/>
      <c r="O27" s="53"/>
    </row>
    <row r="28" spans="1:15" s="54" customFormat="1" x14ac:dyDescent="0.3">
      <c r="A28" s="49"/>
      <c r="B28" s="15" t="s">
        <v>11</v>
      </c>
      <c r="C28" s="51"/>
      <c r="D28" s="17"/>
      <c r="E28" s="41"/>
      <c r="F28" s="7"/>
      <c r="G28" s="7"/>
      <c r="H28" s="52"/>
      <c r="I28" s="52"/>
      <c r="J28" s="70"/>
      <c r="K28" s="73"/>
      <c r="L28" s="52"/>
      <c r="M28" s="52"/>
      <c r="N28" s="52"/>
      <c r="O28" s="53"/>
    </row>
    <row r="29" spans="1:15" s="54" customFormat="1" ht="41.4" x14ac:dyDescent="0.3">
      <c r="A29" s="49" t="s">
        <v>76</v>
      </c>
      <c r="B29" s="21" t="s">
        <v>159</v>
      </c>
      <c r="C29" s="51" t="s">
        <v>2</v>
      </c>
      <c r="D29" s="17">
        <v>15</v>
      </c>
      <c r="E29" s="41"/>
      <c r="F29" s="7"/>
      <c r="G29" s="7">
        <f t="shared" ref="G29" si="14">ROUND(F29*E29,2)</f>
        <v>0</v>
      </c>
      <c r="H29" s="52"/>
      <c r="I29" s="52"/>
      <c r="J29" s="70">
        <f t="shared" ref="J29" si="15">I29+H29+G29</f>
        <v>0</v>
      </c>
      <c r="K29" s="73">
        <f t="shared" ref="K29" si="16">ROUND(D29*E29,2)</f>
        <v>0</v>
      </c>
      <c r="L29" s="52">
        <f t="shared" ref="L29" si="17">ROUND(G29*D29,2)</f>
        <v>0</v>
      </c>
      <c r="M29" s="52">
        <f t="shared" ref="M29" si="18">ROUND(H29*D29,2)</f>
        <v>0</v>
      </c>
      <c r="N29" s="52">
        <f t="shared" ref="N29" si="19">ROUND(I29*D29,2)</f>
        <v>0</v>
      </c>
      <c r="O29" s="53">
        <f t="shared" ref="O29" si="20">N29+M29+L29</f>
        <v>0</v>
      </c>
    </row>
    <row r="30" spans="1:15" s="54" customFormat="1" ht="69" x14ac:dyDescent="0.3">
      <c r="A30" s="49" t="s">
        <v>77</v>
      </c>
      <c r="B30" s="21" t="s">
        <v>185</v>
      </c>
      <c r="C30" s="51" t="s">
        <v>2</v>
      </c>
      <c r="D30" s="17">
        <v>9</v>
      </c>
      <c r="E30" s="41"/>
      <c r="F30" s="7"/>
      <c r="G30" s="7">
        <f t="shared" si="0"/>
        <v>0</v>
      </c>
      <c r="H30" s="52"/>
      <c r="I30" s="52"/>
      <c r="J30" s="70">
        <f t="shared" si="1"/>
        <v>0</v>
      </c>
      <c r="K30" s="73">
        <f t="shared" si="2"/>
        <v>0</v>
      </c>
      <c r="L30" s="52">
        <f t="shared" si="3"/>
        <v>0</v>
      </c>
      <c r="M30" s="52">
        <f t="shared" si="4"/>
        <v>0</v>
      </c>
      <c r="N30" s="52">
        <f t="shared" si="5"/>
        <v>0</v>
      </c>
      <c r="O30" s="53">
        <f t="shared" si="6"/>
        <v>0</v>
      </c>
    </row>
    <row r="31" spans="1:15" s="54" customFormat="1" ht="55.2" x14ac:dyDescent="0.3">
      <c r="A31" s="49" t="s">
        <v>81</v>
      </c>
      <c r="B31" s="21" t="s">
        <v>161</v>
      </c>
      <c r="C31" s="51" t="s">
        <v>2</v>
      </c>
      <c r="D31" s="17">
        <v>9</v>
      </c>
      <c r="E31" s="41"/>
      <c r="F31" s="7"/>
      <c r="G31" s="7">
        <f t="shared" si="0"/>
        <v>0</v>
      </c>
      <c r="H31" s="52"/>
      <c r="I31" s="52"/>
      <c r="J31" s="70">
        <f t="shared" si="1"/>
        <v>0</v>
      </c>
      <c r="K31" s="73">
        <f t="shared" si="2"/>
        <v>0</v>
      </c>
      <c r="L31" s="52">
        <f t="shared" si="3"/>
        <v>0</v>
      </c>
      <c r="M31" s="52">
        <f t="shared" si="4"/>
        <v>0</v>
      </c>
      <c r="N31" s="52">
        <f t="shared" si="5"/>
        <v>0</v>
      </c>
      <c r="O31" s="53">
        <f t="shared" si="6"/>
        <v>0</v>
      </c>
    </row>
    <row r="32" spans="1:15" s="54" customFormat="1" ht="41.4" x14ac:dyDescent="0.3">
      <c r="A32" s="49" t="s">
        <v>82</v>
      </c>
      <c r="B32" s="21" t="s">
        <v>162</v>
      </c>
      <c r="C32" s="51" t="s">
        <v>2</v>
      </c>
      <c r="D32" s="17">
        <v>15</v>
      </c>
      <c r="E32" s="41"/>
      <c r="F32" s="7"/>
      <c r="G32" s="7"/>
      <c r="H32" s="52"/>
      <c r="I32" s="52"/>
      <c r="J32" s="70">
        <f t="shared" si="1"/>
        <v>0</v>
      </c>
      <c r="K32" s="73">
        <f t="shared" si="2"/>
        <v>0</v>
      </c>
      <c r="L32" s="52">
        <f t="shared" si="3"/>
        <v>0</v>
      </c>
      <c r="M32" s="52">
        <f t="shared" si="4"/>
        <v>0</v>
      </c>
      <c r="N32" s="52">
        <f t="shared" si="5"/>
        <v>0</v>
      </c>
      <c r="O32" s="53">
        <f t="shared" si="6"/>
        <v>0</v>
      </c>
    </row>
    <row r="33" spans="1:15" s="54" customFormat="1" x14ac:dyDescent="0.3">
      <c r="A33" s="49"/>
      <c r="B33" s="15" t="s">
        <v>119</v>
      </c>
      <c r="C33" s="51"/>
      <c r="D33" s="17"/>
      <c r="E33" s="41"/>
      <c r="F33" s="7"/>
      <c r="G33" s="7"/>
      <c r="H33" s="52"/>
      <c r="I33" s="52"/>
      <c r="J33" s="70"/>
      <c r="K33" s="73"/>
      <c r="L33" s="52"/>
      <c r="M33" s="52"/>
      <c r="N33" s="52"/>
      <c r="O33" s="53"/>
    </row>
    <row r="34" spans="1:15" s="54" customFormat="1" ht="55.2" x14ac:dyDescent="0.3">
      <c r="A34" s="49" t="s">
        <v>78</v>
      </c>
      <c r="B34" s="21" t="s">
        <v>201</v>
      </c>
      <c r="C34" s="51" t="s">
        <v>66</v>
      </c>
      <c r="D34" s="17">
        <v>1</v>
      </c>
      <c r="E34" s="41"/>
      <c r="F34" s="7"/>
      <c r="G34" s="7">
        <f t="shared" ref="G34:G35" si="21">ROUND(F34*E34,2)</f>
        <v>0</v>
      </c>
      <c r="H34" s="52"/>
      <c r="I34" s="52"/>
      <c r="J34" s="70">
        <f t="shared" si="1"/>
        <v>0</v>
      </c>
      <c r="K34" s="73">
        <f t="shared" si="2"/>
        <v>0</v>
      </c>
      <c r="L34" s="52">
        <f t="shared" si="3"/>
        <v>0</v>
      </c>
      <c r="M34" s="52">
        <f t="shared" si="4"/>
        <v>0</v>
      </c>
      <c r="N34" s="52">
        <f t="shared" si="5"/>
        <v>0</v>
      </c>
      <c r="O34" s="53">
        <f t="shared" si="6"/>
        <v>0</v>
      </c>
    </row>
    <row r="35" spans="1:15" s="54" customFormat="1" ht="82.8" x14ac:dyDescent="0.3">
      <c r="A35" s="49" t="s">
        <v>83</v>
      </c>
      <c r="B35" s="21" t="s">
        <v>209</v>
      </c>
      <c r="C35" s="17" t="s">
        <v>66</v>
      </c>
      <c r="D35" s="17">
        <v>1</v>
      </c>
      <c r="E35" s="41"/>
      <c r="F35" s="7"/>
      <c r="G35" s="7">
        <f t="shared" si="21"/>
        <v>0</v>
      </c>
      <c r="H35" s="19"/>
      <c r="I35" s="19"/>
      <c r="J35" s="70">
        <f t="shared" si="1"/>
        <v>0</v>
      </c>
      <c r="K35" s="71">
        <f t="shared" si="2"/>
        <v>0</v>
      </c>
      <c r="L35" s="19">
        <f t="shared" si="3"/>
        <v>0</v>
      </c>
      <c r="M35" s="19">
        <f t="shared" si="4"/>
        <v>0</v>
      </c>
      <c r="N35" s="19">
        <f t="shared" si="5"/>
        <v>0</v>
      </c>
      <c r="O35" s="108">
        <f t="shared" si="6"/>
        <v>0</v>
      </c>
    </row>
    <row r="36" spans="1:15" x14ac:dyDescent="0.3">
      <c r="A36" s="40"/>
      <c r="B36" s="58" t="s">
        <v>4</v>
      </c>
      <c r="C36" s="16"/>
      <c r="D36" s="17"/>
      <c r="E36" s="5"/>
      <c r="F36" s="7"/>
      <c r="G36" s="7"/>
      <c r="H36" s="52"/>
      <c r="I36" s="52"/>
      <c r="J36" s="70"/>
      <c r="K36" s="73"/>
      <c r="L36" s="52"/>
      <c r="M36" s="52"/>
      <c r="N36" s="52"/>
      <c r="O36" s="53"/>
    </row>
    <row r="37" spans="1:15" ht="41.4" x14ac:dyDescent="0.3">
      <c r="A37" s="14" t="s">
        <v>84</v>
      </c>
      <c r="B37" s="21" t="s">
        <v>164</v>
      </c>
      <c r="C37" s="17" t="s">
        <v>2</v>
      </c>
      <c r="D37" s="17">
        <v>45</v>
      </c>
      <c r="E37" s="5"/>
      <c r="F37" s="7"/>
      <c r="G37" s="7">
        <f t="shared" si="0"/>
        <v>0</v>
      </c>
      <c r="H37" s="52"/>
      <c r="I37" s="52"/>
      <c r="J37" s="70">
        <f t="shared" si="1"/>
        <v>0</v>
      </c>
      <c r="K37" s="73">
        <f t="shared" si="2"/>
        <v>0</v>
      </c>
      <c r="L37" s="52">
        <f t="shared" si="3"/>
        <v>0</v>
      </c>
      <c r="M37" s="52">
        <f t="shared" si="4"/>
        <v>0</v>
      </c>
      <c r="N37" s="52">
        <f t="shared" si="5"/>
        <v>0</v>
      </c>
      <c r="O37" s="53">
        <f t="shared" si="6"/>
        <v>0</v>
      </c>
    </row>
    <row r="38" spans="1:15" ht="27.6" x14ac:dyDescent="0.3">
      <c r="A38" s="14" t="s">
        <v>79</v>
      </c>
      <c r="B38" s="21" t="s">
        <v>165</v>
      </c>
      <c r="C38" s="17" t="s">
        <v>2</v>
      </c>
      <c r="D38" s="17">
        <v>45</v>
      </c>
      <c r="E38" s="5"/>
      <c r="F38" s="7"/>
      <c r="G38" s="7">
        <f t="shared" si="0"/>
        <v>0</v>
      </c>
      <c r="H38" s="52"/>
      <c r="I38" s="52"/>
      <c r="J38" s="70">
        <f t="shared" si="1"/>
        <v>0</v>
      </c>
      <c r="K38" s="73">
        <f t="shared" si="2"/>
        <v>0</v>
      </c>
      <c r="L38" s="52">
        <f t="shared" si="3"/>
        <v>0</v>
      </c>
      <c r="M38" s="52">
        <f t="shared" si="4"/>
        <v>0</v>
      </c>
      <c r="N38" s="52">
        <f t="shared" si="5"/>
        <v>0</v>
      </c>
      <c r="O38" s="53">
        <f t="shared" si="6"/>
        <v>0</v>
      </c>
    </row>
    <row r="39" spans="1:15" ht="27.6" x14ac:dyDescent="0.3">
      <c r="A39" s="14" t="s">
        <v>85</v>
      </c>
      <c r="B39" s="21" t="s">
        <v>166</v>
      </c>
      <c r="C39" s="17" t="s">
        <v>2</v>
      </c>
      <c r="D39" s="17">
        <v>45</v>
      </c>
      <c r="E39" s="5"/>
      <c r="F39" s="7"/>
      <c r="G39" s="7">
        <f t="shared" si="0"/>
        <v>0</v>
      </c>
      <c r="H39" s="52"/>
      <c r="I39" s="52"/>
      <c r="J39" s="70">
        <f t="shared" si="1"/>
        <v>0</v>
      </c>
      <c r="K39" s="73">
        <f t="shared" si="2"/>
        <v>0</v>
      </c>
      <c r="L39" s="52">
        <f t="shared" si="3"/>
        <v>0</v>
      </c>
      <c r="M39" s="52">
        <f t="shared" si="4"/>
        <v>0</v>
      </c>
      <c r="N39" s="52">
        <f t="shared" si="5"/>
        <v>0</v>
      </c>
      <c r="O39" s="53">
        <f t="shared" si="6"/>
        <v>0</v>
      </c>
    </row>
    <row r="40" spans="1:15" ht="67.5" customHeight="1" x14ac:dyDescent="0.3">
      <c r="A40" s="14" t="s">
        <v>86</v>
      </c>
      <c r="B40" s="21" t="s">
        <v>189</v>
      </c>
      <c r="C40" s="17" t="s">
        <v>2</v>
      </c>
      <c r="D40" s="17">
        <v>45</v>
      </c>
      <c r="E40" s="5"/>
      <c r="F40" s="7"/>
      <c r="G40" s="7">
        <f t="shared" si="0"/>
        <v>0</v>
      </c>
      <c r="H40" s="52"/>
      <c r="I40" s="52"/>
      <c r="J40" s="70">
        <f t="shared" si="1"/>
        <v>0</v>
      </c>
      <c r="K40" s="73">
        <f t="shared" si="2"/>
        <v>0</v>
      </c>
      <c r="L40" s="52">
        <f t="shared" si="3"/>
        <v>0</v>
      </c>
      <c r="M40" s="52">
        <f t="shared" si="4"/>
        <v>0</v>
      </c>
      <c r="N40" s="52">
        <f t="shared" si="5"/>
        <v>0</v>
      </c>
      <c r="O40" s="53">
        <f t="shared" si="6"/>
        <v>0</v>
      </c>
    </row>
    <row r="41" spans="1:15" ht="40.5" customHeight="1" x14ac:dyDescent="0.3">
      <c r="A41" s="14" t="s">
        <v>87</v>
      </c>
      <c r="B41" s="21" t="s">
        <v>212</v>
      </c>
      <c r="C41" s="17" t="s">
        <v>2</v>
      </c>
      <c r="D41" s="17">
        <v>45</v>
      </c>
      <c r="E41" s="5"/>
      <c r="F41" s="7"/>
      <c r="G41" s="7">
        <f t="shared" si="0"/>
        <v>0</v>
      </c>
      <c r="H41" s="52"/>
      <c r="I41" s="52"/>
      <c r="J41" s="70">
        <f t="shared" si="1"/>
        <v>0</v>
      </c>
      <c r="K41" s="73">
        <f t="shared" si="2"/>
        <v>0</v>
      </c>
      <c r="L41" s="52">
        <f t="shared" si="3"/>
        <v>0</v>
      </c>
      <c r="M41" s="52">
        <f t="shared" si="4"/>
        <v>0</v>
      </c>
      <c r="N41" s="52">
        <f t="shared" si="5"/>
        <v>0</v>
      </c>
      <c r="O41" s="53">
        <f t="shared" si="6"/>
        <v>0</v>
      </c>
    </row>
    <row r="42" spans="1:15" ht="40.5" customHeight="1" x14ac:dyDescent="0.3">
      <c r="A42" s="14" t="s">
        <v>88</v>
      </c>
      <c r="B42" s="21" t="s">
        <v>169</v>
      </c>
      <c r="C42" s="17" t="s">
        <v>2</v>
      </c>
      <c r="D42" s="17">
        <v>45</v>
      </c>
      <c r="E42" s="5"/>
      <c r="F42" s="7"/>
      <c r="G42" s="7">
        <f t="shared" si="0"/>
        <v>0</v>
      </c>
      <c r="H42" s="52"/>
      <c r="I42" s="52"/>
      <c r="J42" s="70">
        <f t="shared" si="1"/>
        <v>0</v>
      </c>
      <c r="K42" s="73">
        <f t="shared" si="2"/>
        <v>0</v>
      </c>
      <c r="L42" s="52">
        <f t="shared" si="3"/>
        <v>0</v>
      </c>
      <c r="M42" s="52">
        <f t="shared" si="4"/>
        <v>0</v>
      </c>
      <c r="N42" s="52">
        <f t="shared" si="5"/>
        <v>0</v>
      </c>
      <c r="O42" s="53">
        <f t="shared" si="6"/>
        <v>0</v>
      </c>
    </row>
    <row r="43" spans="1:15" ht="15" customHeight="1" x14ac:dyDescent="0.3">
      <c r="A43" s="90"/>
      <c r="B43" s="15" t="s">
        <v>3</v>
      </c>
      <c r="C43" s="57"/>
      <c r="D43" s="57"/>
      <c r="E43" s="87"/>
      <c r="F43" s="88"/>
      <c r="G43" s="88"/>
      <c r="H43" s="89"/>
      <c r="I43" s="89"/>
      <c r="J43" s="70"/>
      <c r="K43" s="73"/>
      <c r="L43" s="52"/>
      <c r="M43" s="52"/>
      <c r="N43" s="52"/>
      <c r="O43" s="53"/>
    </row>
    <row r="44" spans="1:15" ht="40.5" customHeight="1" x14ac:dyDescent="0.3">
      <c r="A44" s="14" t="s">
        <v>80</v>
      </c>
      <c r="B44" s="21" t="s">
        <v>170</v>
      </c>
      <c r="C44" s="17" t="s">
        <v>2</v>
      </c>
      <c r="D44" s="17">
        <v>9</v>
      </c>
      <c r="E44" s="5"/>
      <c r="F44" s="7"/>
      <c r="G44" s="7">
        <f t="shared" si="0"/>
        <v>0</v>
      </c>
      <c r="H44" s="52"/>
      <c r="I44" s="52"/>
      <c r="J44" s="70">
        <f t="shared" si="1"/>
        <v>0</v>
      </c>
      <c r="K44" s="73">
        <f t="shared" si="2"/>
        <v>0</v>
      </c>
      <c r="L44" s="52">
        <f t="shared" si="3"/>
        <v>0</v>
      </c>
      <c r="M44" s="52">
        <f t="shared" si="4"/>
        <v>0</v>
      </c>
      <c r="N44" s="52">
        <f t="shared" si="5"/>
        <v>0</v>
      </c>
      <c r="O44" s="53">
        <f t="shared" si="6"/>
        <v>0</v>
      </c>
    </row>
    <row r="45" spans="1:15" ht="40.5" customHeight="1" x14ac:dyDescent="0.3">
      <c r="A45" s="14" t="s">
        <v>89</v>
      </c>
      <c r="B45" s="113" t="s">
        <v>139</v>
      </c>
      <c r="C45" s="51" t="s">
        <v>2</v>
      </c>
      <c r="D45" s="17">
        <v>9</v>
      </c>
      <c r="E45" s="5"/>
      <c r="F45" s="7"/>
      <c r="G45" s="7">
        <f t="shared" si="0"/>
        <v>0</v>
      </c>
      <c r="H45" s="52"/>
      <c r="I45" s="52"/>
      <c r="J45" s="70">
        <f t="shared" si="1"/>
        <v>0</v>
      </c>
      <c r="K45" s="73">
        <f t="shared" si="2"/>
        <v>0</v>
      </c>
      <c r="L45" s="52">
        <f t="shared" si="3"/>
        <v>0</v>
      </c>
      <c r="M45" s="52">
        <f t="shared" si="4"/>
        <v>0</v>
      </c>
      <c r="N45" s="52">
        <f t="shared" si="5"/>
        <v>0</v>
      </c>
      <c r="O45" s="53">
        <f t="shared" si="6"/>
        <v>0</v>
      </c>
    </row>
    <row r="46" spans="1:15" ht="53.25" customHeight="1" x14ac:dyDescent="0.3">
      <c r="A46" s="14" t="s">
        <v>90</v>
      </c>
      <c r="B46" s="113" t="s">
        <v>140</v>
      </c>
      <c r="C46" s="51" t="s">
        <v>2</v>
      </c>
      <c r="D46" s="17">
        <v>9</v>
      </c>
      <c r="E46" s="5"/>
      <c r="F46" s="7"/>
      <c r="G46" s="7">
        <f t="shared" si="0"/>
        <v>0</v>
      </c>
      <c r="H46" s="52"/>
      <c r="I46" s="52"/>
      <c r="J46" s="70">
        <f t="shared" si="1"/>
        <v>0</v>
      </c>
      <c r="K46" s="73">
        <f t="shared" si="2"/>
        <v>0</v>
      </c>
      <c r="L46" s="52">
        <f t="shared" si="3"/>
        <v>0</v>
      </c>
      <c r="M46" s="52">
        <f t="shared" si="4"/>
        <v>0</v>
      </c>
      <c r="N46" s="52">
        <f t="shared" si="5"/>
        <v>0</v>
      </c>
      <c r="O46" s="53">
        <f t="shared" si="6"/>
        <v>0</v>
      </c>
    </row>
    <row r="47" spans="1:15" x14ac:dyDescent="0.3">
      <c r="A47" s="14"/>
      <c r="B47" s="15" t="s">
        <v>203</v>
      </c>
      <c r="C47" s="57"/>
      <c r="D47" s="57"/>
      <c r="E47" s="87"/>
      <c r="F47" s="88"/>
      <c r="G47" s="88"/>
      <c r="H47" s="89"/>
      <c r="I47" s="89"/>
      <c r="J47" s="70"/>
      <c r="K47" s="73"/>
      <c r="L47" s="52"/>
      <c r="M47" s="52"/>
      <c r="N47" s="52"/>
      <c r="O47" s="53"/>
    </row>
    <row r="48" spans="1:15" x14ac:dyDescent="0.3">
      <c r="A48" s="14"/>
      <c r="B48" s="97" t="s">
        <v>113</v>
      </c>
      <c r="C48" s="57"/>
      <c r="D48" s="57"/>
      <c r="E48" s="87"/>
      <c r="F48" s="88"/>
      <c r="G48" s="88"/>
      <c r="H48" s="89"/>
      <c r="I48" s="89"/>
      <c r="J48" s="70"/>
      <c r="K48" s="73"/>
      <c r="L48" s="52"/>
      <c r="M48" s="52"/>
      <c r="N48" s="52"/>
      <c r="O48" s="53"/>
    </row>
    <row r="49" spans="1:15" ht="41.4" x14ac:dyDescent="0.3">
      <c r="A49" s="14" t="s">
        <v>91</v>
      </c>
      <c r="B49" s="98" t="s">
        <v>192</v>
      </c>
      <c r="C49" s="59" t="s">
        <v>10</v>
      </c>
      <c r="D49" s="60">
        <v>1</v>
      </c>
      <c r="E49" s="87"/>
      <c r="F49" s="88"/>
      <c r="G49" s="88">
        <f t="shared" si="0"/>
        <v>0</v>
      </c>
      <c r="H49" s="89"/>
      <c r="I49" s="89"/>
      <c r="J49" s="70">
        <f t="shared" si="1"/>
        <v>0</v>
      </c>
      <c r="K49" s="73">
        <f t="shared" si="2"/>
        <v>0</v>
      </c>
      <c r="L49" s="52">
        <f t="shared" si="3"/>
        <v>0</v>
      </c>
      <c r="M49" s="52">
        <f t="shared" si="4"/>
        <v>0</v>
      </c>
      <c r="N49" s="52">
        <f t="shared" si="5"/>
        <v>0</v>
      </c>
      <c r="O49" s="53">
        <f t="shared" si="6"/>
        <v>0</v>
      </c>
    </row>
    <row r="50" spans="1:15" x14ac:dyDescent="0.3">
      <c r="A50" s="14" t="s">
        <v>92</v>
      </c>
      <c r="B50" s="98" t="s">
        <v>146</v>
      </c>
      <c r="C50" s="59" t="s">
        <v>66</v>
      </c>
      <c r="D50" s="60">
        <v>6</v>
      </c>
      <c r="E50" s="91"/>
      <c r="F50" s="92"/>
      <c r="G50" s="88">
        <f t="shared" si="0"/>
        <v>0</v>
      </c>
      <c r="H50" s="93"/>
      <c r="I50" s="93"/>
      <c r="J50" s="70">
        <f t="shared" si="1"/>
        <v>0</v>
      </c>
      <c r="K50" s="73">
        <f t="shared" si="2"/>
        <v>0</v>
      </c>
      <c r="L50" s="52">
        <f t="shared" si="3"/>
        <v>0</v>
      </c>
      <c r="M50" s="52">
        <f t="shared" si="4"/>
        <v>0</v>
      </c>
      <c r="N50" s="52">
        <f t="shared" si="5"/>
        <v>0</v>
      </c>
      <c r="O50" s="53">
        <f t="shared" si="6"/>
        <v>0</v>
      </c>
    </row>
    <row r="51" spans="1:15" x14ac:dyDescent="0.3">
      <c r="A51" s="14" t="s">
        <v>93</v>
      </c>
      <c r="B51" s="98" t="s">
        <v>148</v>
      </c>
      <c r="C51" s="59" t="s">
        <v>66</v>
      </c>
      <c r="D51" s="60">
        <v>2</v>
      </c>
      <c r="E51" s="63"/>
      <c r="F51" s="64"/>
      <c r="G51" s="88">
        <f t="shared" si="0"/>
        <v>0</v>
      </c>
      <c r="H51" s="74"/>
      <c r="I51" s="74"/>
      <c r="J51" s="70">
        <f t="shared" si="1"/>
        <v>0</v>
      </c>
      <c r="K51" s="73">
        <f t="shared" si="2"/>
        <v>0</v>
      </c>
      <c r="L51" s="52">
        <f t="shared" si="3"/>
        <v>0</v>
      </c>
      <c r="M51" s="52">
        <f t="shared" si="4"/>
        <v>0</v>
      </c>
      <c r="N51" s="52">
        <f t="shared" si="5"/>
        <v>0</v>
      </c>
      <c r="O51" s="53">
        <f t="shared" si="6"/>
        <v>0</v>
      </c>
    </row>
    <row r="52" spans="1:15" x14ac:dyDescent="0.3">
      <c r="A52" s="61"/>
      <c r="B52" s="100" t="s">
        <v>117</v>
      </c>
      <c r="C52" s="59"/>
      <c r="D52" s="60"/>
      <c r="E52" s="63"/>
      <c r="F52" s="64"/>
      <c r="G52" s="64"/>
      <c r="H52" s="74"/>
      <c r="I52" s="74"/>
      <c r="J52" s="70"/>
      <c r="K52" s="73"/>
      <c r="L52" s="52"/>
      <c r="M52" s="52"/>
      <c r="N52" s="52"/>
      <c r="O52" s="53"/>
    </row>
    <row r="53" spans="1:15" ht="41.4" x14ac:dyDescent="0.3">
      <c r="A53" s="61" t="s">
        <v>94</v>
      </c>
      <c r="B53" s="21" t="s">
        <v>204</v>
      </c>
      <c r="C53" s="59" t="s">
        <v>110</v>
      </c>
      <c r="D53" s="60">
        <v>1</v>
      </c>
      <c r="E53" s="63"/>
      <c r="F53" s="64"/>
      <c r="G53" s="88">
        <f t="shared" si="0"/>
        <v>0</v>
      </c>
      <c r="H53" s="74"/>
      <c r="I53" s="74"/>
      <c r="J53" s="70">
        <f t="shared" si="1"/>
        <v>0</v>
      </c>
      <c r="K53" s="73">
        <f t="shared" si="2"/>
        <v>0</v>
      </c>
      <c r="L53" s="52">
        <f t="shared" si="3"/>
        <v>0</v>
      </c>
      <c r="M53" s="52">
        <f t="shared" si="4"/>
        <v>0</v>
      </c>
      <c r="N53" s="52">
        <f t="shared" si="5"/>
        <v>0</v>
      </c>
      <c r="O53" s="53">
        <f t="shared" si="6"/>
        <v>0</v>
      </c>
    </row>
    <row r="54" spans="1:15" ht="55.2" x14ac:dyDescent="0.3">
      <c r="A54" s="61" t="s">
        <v>95</v>
      </c>
      <c r="B54" s="21" t="s">
        <v>115</v>
      </c>
      <c r="C54" s="59" t="s">
        <v>66</v>
      </c>
      <c r="D54" s="60">
        <v>1</v>
      </c>
      <c r="E54" s="63"/>
      <c r="F54" s="64"/>
      <c r="G54" s="88">
        <f t="shared" si="0"/>
        <v>0</v>
      </c>
      <c r="H54" s="74"/>
      <c r="I54" s="74"/>
      <c r="J54" s="70">
        <f t="shared" si="1"/>
        <v>0</v>
      </c>
      <c r="K54" s="73">
        <f t="shared" si="2"/>
        <v>0</v>
      </c>
      <c r="L54" s="52">
        <f t="shared" si="3"/>
        <v>0</v>
      </c>
      <c r="M54" s="52">
        <f t="shared" si="4"/>
        <v>0</v>
      </c>
      <c r="N54" s="52">
        <f t="shared" si="5"/>
        <v>0</v>
      </c>
      <c r="O54" s="53">
        <f t="shared" si="6"/>
        <v>0</v>
      </c>
    </row>
    <row r="55" spans="1:15" x14ac:dyDescent="0.3">
      <c r="A55" s="61" t="s">
        <v>96</v>
      </c>
      <c r="B55" s="21" t="s">
        <v>116</v>
      </c>
      <c r="C55" s="59" t="s">
        <v>66</v>
      </c>
      <c r="D55" s="60">
        <v>1</v>
      </c>
      <c r="E55" s="63"/>
      <c r="F55" s="64"/>
      <c r="G55" s="88">
        <f t="shared" si="0"/>
        <v>0</v>
      </c>
      <c r="H55" s="74"/>
      <c r="I55" s="74"/>
      <c r="J55" s="70">
        <f t="shared" si="1"/>
        <v>0</v>
      </c>
      <c r="K55" s="73">
        <f t="shared" si="2"/>
        <v>0</v>
      </c>
      <c r="L55" s="52">
        <f t="shared" si="3"/>
        <v>0</v>
      </c>
      <c r="M55" s="52">
        <f t="shared" si="4"/>
        <v>0</v>
      </c>
      <c r="N55" s="52">
        <f t="shared" si="5"/>
        <v>0</v>
      </c>
      <c r="O55" s="53">
        <f t="shared" si="6"/>
        <v>0</v>
      </c>
    </row>
    <row r="56" spans="1:15" x14ac:dyDescent="0.3">
      <c r="A56" s="61"/>
      <c r="B56" s="101" t="s">
        <v>118</v>
      </c>
      <c r="C56" s="62"/>
      <c r="D56" s="62"/>
      <c r="E56" s="63"/>
      <c r="F56" s="64"/>
      <c r="G56" s="64"/>
      <c r="H56" s="74"/>
      <c r="I56" s="74"/>
      <c r="J56" s="70"/>
      <c r="K56" s="73"/>
      <c r="L56" s="52"/>
      <c r="M56" s="52"/>
      <c r="N56" s="52"/>
      <c r="O56" s="53"/>
    </row>
    <row r="57" spans="1:15" x14ac:dyDescent="0.3">
      <c r="A57" s="61" t="s">
        <v>97</v>
      </c>
      <c r="B57" s="102" t="s">
        <v>205</v>
      </c>
      <c r="C57" s="59" t="s">
        <v>110</v>
      </c>
      <c r="D57" s="60">
        <v>1</v>
      </c>
      <c r="E57" s="63"/>
      <c r="F57" s="64"/>
      <c r="G57" s="88">
        <f t="shared" si="0"/>
        <v>0</v>
      </c>
      <c r="H57" s="74"/>
      <c r="I57" s="74"/>
      <c r="J57" s="70">
        <f t="shared" si="1"/>
        <v>0</v>
      </c>
      <c r="K57" s="73">
        <f t="shared" si="2"/>
        <v>0</v>
      </c>
      <c r="L57" s="52">
        <f t="shared" si="3"/>
        <v>0</v>
      </c>
      <c r="M57" s="52">
        <f t="shared" si="4"/>
        <v>0</v>
      </c>
      <c r="N57" s="52">
        <f t="shared" si="5"/>
        <v>0</v>
      </c>
      <c r="O57" s="53">
        <f t="shared" si="6"/>
        <v>0</v>
      </c>
    </row>
    <row r="58" spans="1:15" ht="27.6" x14ac:dyDescent="0.3">
      <c r="A58" s="61" t="s">
        <v>98</v>
      </c>
      <c r="B58" s="102" t="s">
        <v>213</v>
      </c>
      <c r="C58" s="59" t="s">
        <v>110</v>
      </c>
      <c r="D58" s="62">
        <v>1</v>
      </c>
      <c r="E58" s="63"/>
      <c r="F58" s="64"/>
      <c r="G58" s="88">
        <f t="shared" si="0"/>
        <v>0</v>
      </c>
      <c r="H58" s="74"/>
      <c r="I58" s="74"/>
      <c r="J58" s="70">
        <f t="shared" si="1"/>
        <v>0</v>
      </c>
      <c r="K58" s="73">
        <f t="shared" si="2"/>
        <v>0</v>
      </c>
      <c r="L58" s="52">
        <f t="shared" si="3"/>
        <v>0</v>
      </c>
      <c r="M58" s="52">
        <f t="shared" si="4"/>
        <v>0</v>
      </c>
      <c r="N58" s="52">
        <f t="shared" si="5"/>
        <v>0</v>
      </c>
      <c r="O58" s="53">
        <f t="shared" si="6"/>
        <v>0</v>
      </c>
    </row>
    <row r="59" spans="1:15" ht="27.6" x14ac:dyDescent="0.3">
      <c r="A59" s="61"/>
      <c r="B59" s="101" t="s">
        <v>138</v>
      </c>
      <c r="C59" s="59"/>
      <c r="D59" s="62"/>
      <c r="E59" s="63"/>
      <c r="F59" s="64"/>
      <c r="G59" s="88"/>
      <c r="H59" s="74"/>
      <c r="I59" s="74"/>
      <c r="J59" s="70"/>
      <c r="K59" s="73"/>
      <c r="L59" s="52"/>
      <c r="M59" s="52"/>
      <c r="N59" s="52"/>
      <c r="O59" s="53"/>
    </row>
    <row r="60" spans="1:15" ht="27.6" x14ac:dyDescent="0.3">
      <c r="A60" s="61" t="s">
        <v>99</v>
      </c>
      <c r="B60" s="102" t="s">
        <v>178</v>
      </c>
      <c r="C60" s="59" t="s">
        <v>110</v>
      </c>
      <c r="D60" s="62">
        <v>1</v>
      </c>
      <c r="E60" s="63"/>
      <c r="F60" s="64"/>
      <c r="G60" s="88">
        <f t="shared" ref="G60" si="22">ROUND(F60*E60,2)</f>
        <v>0</v>
      </c>
      <c r="H60" s="74"/>
      <c r="I60" s="74"/>
      <c r="J60" s="70">
        <f t="shared" si="1"/>
        <v>0</v>
      </c>
      <c r="K60" s="73">
        <f t="shared" si="2"/>
        <v>0</v>
      </c>
      <c r="L60" s="52">
        <f t="shared" si="3"/>
        <v>0</v>
      </c>
      <c r="M60" s="52">
        <f t="shared" si="4"/>
        <v>0</v>
      </c>
      <c r="N60" s="52">
        <f t="shared" si="5"/>
        <v>0</v>
      </c>
      <c r="O60" s="53">
        <f t="shared" si="6"/>
        <v>0</v>
      </c>
    </row>
    <row r="61" spans="1:15" x14ac:dyDescent="0.3">
      <c r="A61" s="61"/>
      <c r="B61" s="101" t="s">
        <v>195</v>
      </c>
      <c r="C61" s="62"/>
      <c r="D61" s="62"/>
      <c r="E61" s="63"/>
      <c r="F61" s="64"/>
      <c r="G61" s="64"/>
      <c r="H61" s="74"/>
      <c r="I61" s="74"/>
      <c r="J61" s="70"/>
      <c r="K61" s="73"/>
      <c r="L61" s="52"/>
      <c r="M61" s="52"/>
      <c r="N61" s="52"/>
      <c r="O61" s="53"/>
    </row>
    <row r="62" spans="1:15" ht="82.8" x14ac:dyDescent="0.3">
      <c r="A62" s="61" t="s">
        <v>100</v>
      </c>
      <c r="B62" s="102" t="s">
        <v>214</v>
      </c>
      <c r="C62" s="59" t="s">
        <v>110</v>
      </c>
      <c r="D62" s="62">
        <v>1</v>
      </c>
      <c r="E62" s="63"/>
      <c r="F62" s="64"/>
      <c r="G62" s="88">
        <f t="shared" si="0"/>
        <v>0</v>
      </c>
      <c r="H62" s="74"/>
      <c r="I62" s="74"/>
      <c r="J62" s="70">
        <f t="shared" si="1"/>
        <v>0</v>
      </c>
      <c r="K62" s="73">
        <f t="shared" si="2"/>
        <v>0</v>
      </c>
      <c r="L62" s="52">
        <f t="shared" si="3"/>
        <v>0</v>
      </c>
      <c r="M62" s="52">
        <f t="shared" si="4"/>
        <v>0</v>
      </c>
      <c r="N62" s="52">
        <f t="shared" si="5"/>
        <v>0</v>
      </c>
      <c r="O62" s="53">
        <f t="shared" si="6"/>
        <v>0</v>
      </c>
    </row>
    <row r="63" spans="1:15" ht="41.4" x14ac:dyDescent="0.3">
      <c r="A63" s="61" t="s">
        <v>101</v>
      </c>
      <c r="B63" s="102" t="s">
        <v>215</v>
      </c>
      <c r="C63" s="59" t="s">
        <v>110</v>
      </c>
      <c r="D63" s="62">
        <v>1</v>
      </c>
      <c r="E63" s="63"/>
      <c r="F63" s="64"/>
      <c r="G63" s="88">
        <f t="shared" ref="G63" si="23">ROUND(F63*E63,2)</f>
        <v>0</v>
      </c>
      <c r="H63" s="74"/>
      <c r="I63" s="74"/>
      <c r="J63" s="70">
        <f t="shared" ref="J63" si="24">I63+H63+G63</f>
        <v>0</v>
      </c>
      <c r="K63" s="73">
        <f t="shared" ref="K63" si="25">ROUND(D63*E63,2)</f>
        <v>0</v>
      </c>
      <c r="L63" s="52">
        <f t="shared" ref="L63" si="26">ROUND(G63*D63,2)</f>
        <v>0</v>
      </c>
      <c r="M63" s="52">
        <f t="shared" ref="M63" si="27">ROUND(H63*D63,2)</f>
        <v>0</v>
      </c>
      <c r="N63" s="52">
        <f t="shared" ref="N63" si="28">ROUND(I63*D63,2)</f>
        <v>0</v>
      </c>
      <c r="O63" s="53">
        <f t="shared" ref="O63" si="29">N63+M63+L63</f>
        <v>0</v>
      </c>
    </row>
    <row r="64" spans="1:15" ht="14.4" thickBot="1" x14ac:dyDescent="0.35">
      <c r="A64" s="61" t="s">
        <v>102</v>
      </c>
      <c r="B64" s="102" t="s">
        <v>123</v>
      </c>
      <c r="C64" s="59" t="s">
        <v>110</v>
      </c>
      <c r="D64" s="62">
        <v>1</v>
      </c>
      <c r="E64" s="63"/>
      <c r="F64" s="64"/>
      <c r="G64" s="64"/>
      <c r="H64" s="74"/>
      <c r="I64" s="74"/>
      <c r="J64" s="70">
        <f t="shared" si="1"/>
        <v>0</v>
      </c>
      <c r="K64" s="73">
        <f t="shared" si="2"/>
        <v>0</v>
      </c>
      <c r="L64" s="52">
        <f t="shared" si="3"/>
        <v>0</v>
      </c>
      <c r="M64" s="52">
        <f t="shared" si="4"/>
        <v>0</v>
      </c>
      <c r="N64" s="52">
        <f t="shared" si="5"/>
        <v>0</v>
      </c>
      <c r="O64" s="53">
        <f t="shared" si="6"/>
        <v>0</v>
      </c>
    </row>
    <row r="65" spans="1:15" ht="14.4" thickBot="1" x14ac:dyDescent="0.35">
      <c r="A65" s="66"/>
      <c r="B65" s="167" t="s">
        <v>49</v>
      </c>
      <c r="C65" s="167"/>
      <c r="D65" s="167"/>
      <c r="E65" s="167"/>
      <c r="F65" s="167"/>
      <c r="G65" s="167"/>
      <c r="H65" s="167"/>
      <c r="I65" s="167"/>
      <c r="J65" s="168"/>
      <c r="K65" s="65">
        <f>SUM(K17:K64)</f>
        <v>0</v>
      </c>
      <c r="L65" s="65">
        <f>SUM(L17:L64)</f>
        <v>0</v>
      </c>
      <c r="M65" s="65">
        <f>SUM(M17:M64)</f>
        <v>0</v>
      </c>
      <c r="N65" s="65">
        <f>SUM(N17:N64)</f>
        <v>0</v>
      </c>
      <c r="O65" s="65">
        <f>SUM(O17:O64)</f>
        <v>0</v>
      </c>
    </row>
    <row r="66" spans="1:15" x14ac:dyDescent="0.3">
      <c r="A66" s="158"/>
      <c r="B66" s="158"/>
      <c r="C66" s="158"/>
      <c r="D66" s="158"/>
      <c r="E66" s="158"/>
      <c r="F66" s="158"/>
      <c r="G66" s="158"/>
      <c r="H66" s="158"/>
      <c r="I66" s="158"/>
      <c r="J66" s="158"/>
    </row>
    <row r="67" spans="1:15" x14ac:dyDescent="0.3">
      <c r="A67" s="43" t="s">
        <v>32</v>
      </c>
      <c r="B67" s="169"/>
      <c r="C67" s="169"/>
      <c r="D67" s="169"/>
      <c r="E67" s="169"/>
      <c r="F67" s="169"/>
      <c r="G67" s="169"/>
      <c r="H67" s="169"/>
      <c r="I67" s="169"/>
      <c r="J67" s="169"/>
      <c r="K67" s="169"/>
      <c r="L67" s="169"/>
      <c r="M67" s="169"/>
      <c r="N67" s="169"/>
      <c r="O67" s="169"/>
    </row>
    <row r="68" spans="1:15" x14ac:dyDescent="0.3">
      <c r="B68" s="154" t="s">
        <v>7</v>
      </c>
      <c r="C68" s="154"/>
      <c r="D68" s="154"/>
      <c r="E68" s="154"/>
      <c r="F68" s="154"/>
      <c r="G68" s="154"/>
      <c r="H68" s="154"/>
      <c r="I68" s="154"/>
      <c r="J68" s="154"/>
      <c r="K68" s="154"/>
      <c r="L68" s="154"/>
      <c r="M68" s="154"/>
      <c r="N68" s="154"/>
      <c r="O68" s="154"/>
    </row>
    <row r="69" spans="1:15" x14ac:dyDescent="0.3">
      <c r="A69" s="43" t="s">
        <v>33</v>
      </c>
      <c r="B69" s="169"/>
      <c r="C69" s="169"/>
      <c r="D69" s="169"/>
      <c r="E69" s="169"/>
      <c r="F69" s="169"/>
      <c r="G69" s="169"/>
      <c r="H69" s="169"/>
      <c r="I69" s="169"/>
      <c r="J69" s="169"/>
      <c r="K69" s="169"/>
      <c r="L69" s="169"/>
      <c r="M69" s="169"/>
      <c r="N69" s="169"/>
      <c r="O69" s="169"/>
    </row>
    <row r="70" spans="1:15" x14ac:dyDescent="0.3">
      <c r="B70" s="154" t="s">
        <v>7</v>
      </c>
      <c r="C70" s="154"/>
      <c r="D70" s="154"/>
      <c r="E70" s="154"/>
      <c r="F70" s="154"/>
      <c r="G70" s="154"/>
      <c r="H70" s="154"/>
      <c r="I70" s="154"/>
      <c r="J70" s="154"/>
      <c r="K70" s="154"/>
      <c r="L70" s="154"/>
      <c r="M70" s="154"/>
      <c r="N70" s="154"/>
      <c r="O70" s="154"/>
    </row>
    <row r="71" spans="1:15" x14ac:dyDescent="0.3">
      <c r="B71" s="158"/>
      <c r="C71" s="158"/>
      <c r="D71" s="158"/>
      <c r="E71" s="158"/>
      <c r="F71" s="158"/>
    </row>
    <row r="72" spans="1:15" ht="14.4" x14ac:dyDescent="0.3">
      <c r="A72" s="45" t="s">
        <v>59</v>
      </c>
      <c r="B72"/>
      <c r="C72"/>
      <c r="D72"/>
      <c r="E72"/>
      <c r="F72"/>
      <c r="G72"/>
      <c r="H72"/>
      <c r="I72"/>
      <c r="J72"/>
      <c r="K72"/>
      <c r="L72"/>
      <c r="M72"/>
      <c r="O72" s="22"/>
    </row>
    <row r="73" spans="1:15" ht="33" customHeight="1" x14ac:dyDescent="0.3">
      <c r="A73" s="170" t="s">
        <v>60</v>
      </c>
      <c r="B73" s="170"/>
      <c r="C73" s="170"/>
      <c r="D73" s="170"/>
      <c r="E73" s="170"/>
      <c r="F73" s="170"/>
      <c r="G73" s="170"/>
      <c r="H73" s="170"/>
      <c r="I73" s="170"/>
      <c r="J73" s="170"/>
      <c r="K73" s="170"/>
      <c r="L73" s="170"/>
      <c r="M73" s="170"/>
    </row>
    <row r="74" spans="1:15" ht="14.4" x14ac:dyDescent="0.3">
      <c r="A74" s="170" t="s">
        <v>61</v>
      </c>
      <c r="B74" s="170"/>
      <c r="C74" s="170"/>
      <c r="D74" s="170"/>
      <c r="E74" s="170"/>
      <c r="F74" s="170"/>
      <c r="G74" s="170"/>
      <c r="H74" s="170"/>
      <c r="I74" s="170"/>
      <c r="J74" s="170"/>
      <c r="K74" s="170"/>
      <c r="L74" s="170"/>
      <c r="M74" s="170"/>
    </row>
    <row r="75" spans="1:15" ht="14.4" x14ac:dyDescent="0.3">
      <c r="A75" s="170" t="s">
        <v>62</v>
      </c>
      <c r="B75" s="170"/>
      <c r="C75" s="170"/>
      <c r="D75" s="170"/>
      <c r="E75" s="170"/>
      <c r="F75" s="170"/>
      <c r="G75" s="170"/>
      <c r="H75" s="170"/>
      <c r="I75" s="170"/>
      <c r="J75" s="170"/>
      <c r="K75" s="170"/>
      <c r="L75" s="170"/>
      <c r="M75" s="170"/>
    </row>
    <row r="76" spans="1:15" ht="14.4" x14ac:dyDescent="0.3">
      <c r="A76" s="170" t="s">
        <v>63</v>
      </c>
      <c r="B76" s="170"/>
      <c r="C76" s="170"/>
      <c r="D76" s="170"/>
      <c r="E76" s="170"/>
      <c r="F76" s="170"/>
      <c r="G76" s="170"/>
      <c r="H76" s="170"/>
      <c r="I76" s="170"/>
      <c r="J76" s="170"/>
      <c r="K76" s="170"/>
      <c r="L76" s="170"/>
      <c r="M76" s="170"/>
    </row>
    <row r="77" spans="1:15" ht="51" customHeight="1" x14ac:dyDescent="0.3">
      <c r="B77" s="83"/>
    </row>
    <row r="78" spans="1:15" ht="51" customHeight="1" x14ac:dyDescent="0.3">
      <c r="B78" s="83"/>
    </row>
    <row r="79" spans="1:15" ht="51" customHeight="1" x14ac:dyDescent="0.3">
      <c r="B79" s="83"/>
    </row>
    <row r="80" spans="1:15" ht="51" customHeight="1" x14ac:dyDescent="0.3">
      <c r="B80" s="83"/>
    </row>
    <row r="81" spans="2:2" ht="51" customHeight="1" x14ac:dyDescent="0.3">
      <c r="B81" s="83"/>
    </row>
    <row r="82" spans="2:2" ht="51" customHeight="1" x14ac:dyDescent="0.3">
      <c r="B82" s="83"/>
    </row>
    <row r="83" spans="2:2" ht="51" customHeight="1" x14ac:dyDescent="0.3">
      <c r="B83" s="83"/>
    </row>
    <row r="84" spans="2:2" ht="51" customHeight="1" x14ac:dyDescent="0.3">
      <c r="B84" s="83"/>
    </row>
    <row r="85" spans="2:2" ht="51" customHeight="1" x14ac:dyDescent="0.3">
      <c r="B85" s="83"/>
    </row>
    <row r="86" spans="2:2" ht="51" customHeight="1" x14ac:dyDescent="0.3">
      <c r="B86" s="83"/>
    </row>
    <row r="87" spans="2:2" ht="51" customHeight="1" x14ac:dyDescent="0.3">
      <c r="B87" s="83"/>
    </row>
    <row r="88" spans="2:2" ht="51" customHeight="1" x14ac:dyDescent="0.3">
      <c r="B88" s="83"/>
    </row>
    <row r="89" spans="2:2" ht="51" customHeight="1" x14ac:dyDescent="0.3">
      <c r="B89" s="83"/>
    </row>
    <row r="90" spans="2:2" ht="51" customHeight="1" x14ac:dyDescent="0.3">
      <c r="B90" s="83"/>
    </row>
    <row r="91" spans="2:2" ht="51" customHeight="1" x14ac:dyDescent="0.3">
      <c r="B91" s="83"/>
    </row>
    <row r="92" spans="2:2" ht="51" customHeight="1" x14ac:dyDescent="0.3">
      <c r="B92" s="83"/>
    </row>
    <row r="93" spans="2:2" ht="51" customHeight="1" x14ac:dyDescent="0.3">
      <c r="B93" s="83"/>
    </row>
    <row r="94" spans="2:2" ht="51" customHeight="1" x14ac:dyDescent="0.3">
      <c r="B94" s="83"/>
    </row>
    <row r="95" spans="2:2" ht="51" customHeight="1" x14ac:dyDescent="0.3">
      <c r="B95" s="83"/>
    </row>
    <row r="96" spans="2:2" ht="51" customHeight="1" x14ac:dyDescent="0.3">
      <c r="B96" s="83"/>
    </row>
    <row r="97" spans="2:2" ht="51" customHeight="1" x14ac:dyDescent="0.3">
      <c r="B97" s="83"/>
    </row>
    <row r="98" spans="2:2" ht="51" customHeight="1" x14ac:dyDescent="0.3">
      <c r="B98" s="83"/>
    </row>
    <row r="99" spans="2:2" ht="51" customHeight="1" x14ac:dyDescent="0.3">
      <c r="B99" s="83"/>
    </row>
    <row r="100" spans="2:2" ht="51" customHeight="1" x14ac:dyDescent="0.3">
      <c r="B100" s="83"/>
    </row>
    <row r="101" spans="2:2" ht="51" customHeight="1" x14ac:dyDescent="0.3">
      <c r="B101" s="83"/>
    </row>
    <row r="102" spans="2:2" ht="51" customHeight="1" x14ac:dyDescent="0.3">
      <c r="B102" s="83"/>
    </row>
    <row r="103" spans="2:2" ht="51" customHeight="1" x14ac:dyDescent="0.3">
      <c r="B103" s="83"/>
    </row>
  </sheetData>
  <mergeCells count="28">
    <mergeCell ref="A75:M75"/>
    <mergeCell ref="A76:M76"/>
    <mergeCell ref="K11:O11"/>
    <mergeCell ref="B65:J65"/>
    <mergeCell ref="A66:J66"/>
    <mergeCell ref="B67:O67"/>
    <mergeCell ref="B68:O68"/>
    <mergeCell ref="B69:O69"/>
    <mergeCell ref="A11:A12"/>
    <mergeCell ref="B11:B12"/>
    <mergeCell ref="C11:C12"/>
    <mergeCell ref="D11:D12"/>
    <mergeCell ref="E11:J11"/>
    <mergeCell ref="B70:O70"/>
    <mergeCell ref="B71:F71"/>
    <mergeCell ref="A73:M73"/>
    <mergeCell ref="A74:M74"/>
    <mergeCell ref="A8:B8"/>
    <mergeCell ref="C8:O8"/>
    <mergeCell ref="A9:B9"/>
    <mergeCell ref="C9:O9"/>
    <mergeCell ref="K10:L10"/>
    <mergeCell ref="C6:O6"/>
    <mergeCell ref="A1:O1"/>
    <mergeCell ref="A2:O2"/>
    <mergeCell ref="A3:O3"/>
    <mergeCell ref="A4:B4"/>
    <mergeCell ref="C4:O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6</vt:i4>
      </vt:variant>
      <vt:variant>
        <vt:lpstr>Diapazoni ar nosaukumiem</vt:lpstr>
      </vt:variant>
      <vt:variant>
        <vt:i4>1</vt:i4>
      </vt:variant>
    </vt:vector>
  </HeadingPairs>
  <TitlesOfParts>
    <vt:vector size="7" baseType="lpstr">
      <vt:lpstr>Koptāme</vt:lpstr>
      <vt:lpstr>Kopsavilkums Nr.1</vt:lpstr>
      <vt:lpstr>telpa_Nr,_ 20</vt:lpstr>
      <vt:lpstr>telpa_Nr,_ 21</vt:lpstr>
      <vt:lpstr>telpa_Nr,_ 22</vt:lpstr>
      <vt:lpstr>telpa_Nr,_ 23</vt:lpstr>
      <vt:lpstr>'Kopsavilkums Nr.1'!Drukas_apgabals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Evita Liškovska</cp:lastModifiedBy>
  <cp:lastPrinted>2024-07-02T07:05:37Z</cp:lastPrinted>
  <dcterms:created xsi:type="dcterms:W3CDTF">2019-05-22T11:27:42Z</dcterms:created>
  <dcterms:modified xsi:type="dcterms:W3CDTF">2026-02-26T15:01:34Z</dcterms:modified>
</cp:coreProperties>
</file>