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G:\PersonInfo\IVD\IEPIRKUMI\ATKLATI_KONKURSI\2025\RŪ-2025_88 Riepu piegāde, remonts un maiņa (VR)\Nolikums\"/>
    </mc:Choice>
  </mc:AlternateContent>
  <xr:revisionPtr revIDLastSave="0" documentId="13_ncr:1_{DB206119-FC73-418C-85B2-4D1E2343DDD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raktortehnika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4" l="1"/>
  <c r="J24" i="4"/>
  <c r="J22" i="4" l="1"/>
  <c r="C41" i="4"/>
  <c r="F41" i="4" s="1"/>
  <c r="C42" i="4"/>
  <c r="F42" i="4" s="1"/>
  <c r="C40" i="4"/>
  <c r="F40" i="4" s="1"/>
  <c r="F43" i="4" l="1"/>
  <c r="J25" i="4"/>
  <c r="D46" i="4" s="1"/>
</calcChain>
</file>

<file path=xl/sharedStrings.xml><?xml version="1.0" encoding="utf-8"?>
<sst xmlns="http://schemas.openxmlformats.org/spreadsheetml/2006/main" count="83" uniqueCount="72">
  <si>
    <t>TEHNISKĀ SPECIFIKĀCIJA, TEHNISKĀ UN FINANŠU PIEDĀVĀJUMA VEIDNE</t>
  </si>
  <si>
    <t>Nr.p.k.</t>
  </si>
  <si>
    <t>Pretendenta piedāvāto riepu</t>
  </si>
  <si>
    <t>Vienības cena, EUR bez PVN</t>
  </si>
  <si>
    <t>Summa, EUR bez PVN</t>
  </si>
  <si>
    <t>Riepas mērķa pielietojums</t>
  </si>
  <si>
    <t>Ražotājs un modelis</t>
  </si>
  <si>
    <t>ETRMA (jā/nē)</t>
  </si>
  <si>
    <t>Ne vecākas par 24 mēnešiem</t>
  </si>
  <si>
    <t>* Norādītajiem apjomiem ir informatīvs raksturs (Līguma darbības laikā Pasūtītājs tiesīgs pasūtīt mazāku vai lielāku Preču apjomu un atsevišķas Preču pozīcijas vispār nepasūtīt).</t>
  </si>
  <si>
    <t>&lt;Pretendenta nosaukums un reģistrācijas numurs&gt;</t>
  </si>
  <si>
    <t>&lt;Pretendenta paraksttiesīgās vai pilnvarotās personas vārds, uzvārds, amats&gt;</t>
  </si>
  <si>
    <t>&lt;Paraksts&gt;</t>
  </si>
  <si>
    <t>&lt;Datums, vieta&gt;</t>
  </si>
  <si>
    <t>Uzņēmējam remonta pakalpojumu piedāvā sniegt tajā pašā darba dienā, kad saņemts pieteikums.</t>
  </si>
  <si>
    <t>Slodzes/ ātruma indekss</t>
  </si>
  <si>
    <t>Riepas izmērs</t>
  </si>
  <si>
    <t>Kopā EUR bez PVN</t>
  </si>
  <si>
    <t>Riepu utilizācija bezmaksas atbilstoši piegādātajam skaitam</t>
  </si>
  <si>
    <t>Piedāvājuma kopējā nosacītā cena:  (A)+(B)=</t>
  </si>
  <si>
    <t>(bez PVN).</t>
  </si>
  <si>
    <t>Servisa darba laiks ir vismaz 6 (sešas) dienas nedēļā - &lt;norādīt servisa darba laiku&gt;.</t>
  </si>
  <si>
    <t>4.2. piedāvātajiem riepu maiņas un remonta pakalpojumiem ir 6 (sešu) mēnešu garantija.</t>
  </si>
  <si>
    <t>2. Uzņēmējs nodrošina veco riepu utilizāciju (saņemot jaunas riepas, Pasūtītājs nodod utilizācijai nolietotās riepas - riepu utilizācija bezmaksas).</t>
  </si>
  <si>
    <t>Informāciju par Pretendenta piedāvātājam riepām atrodama: &lt;norādīt piedāvāto riepu ražotāju mājaslapas adresi/-es&gt; vai piedāvājumam pievienotajos dokumentos atbilstoši atklāta konkursa nolikumam.</t>
  </si>
  <si>
    <t>3.daļai “Traktortehnikas riepu piegāde, remonts un maiņa”</t>
  </si>
  <si>
    <t>1.1. jaunas, iepriekš nelietotas, neatjaunotas riepas;</t>
  </si>
  <si>
    <t>1.2. riepas, kam veikta atbilstības novērtēšana atbilstoši Komisijas Regulas (ES) Nr.458/2011 (12.05.2011.), Eiropas Parlamenta un Padomes 13.07.2009. Regulas (EK) Nr.661/2009 un ANO/EEK Noteikumu Nr.30 prasībām, kā arī riepām jāatbilst visiem standartiem un prasībām, kas attiecas uz šādu preču tirdzniecību un ir spēkā Latvijas teritorijā;</t>
  </si>
  <si>
    <t>1.3. riepas ražošanas datums uz piegādes brīdi ir ne vecāks par 24 (divdesmit četriem) mēnešiem;</t>
  </si>
  <si>
    <t>1.4. riepas ar riepu sānu malā iestrādātu ANO/EEK vai ES apstiprinājuma marķējumu.</t>
  </si>
  <si>
    <t xml:space="preserve">Ekskavatoru un traktortehnikas (industriālās) riepas </t>
  </si>
  <si>
    <t>Daudzums (gab.)*</t>
  </si>
  <si>
    <t xml:space="preserve">Riepu ražošanas gads </t>
  </si>
  <si>
    <t>340/80 R18 priekšējās riepas **</t>
  </si>
  <si>
    <t>143A8</t>
  </si>
  <si>
    <t>JCB 3CX</t>
  </si>
  <si>
    <t>480/80 R26 aizmugurējās riepas ***</t>
  </si>
  <si>
    <t>160A</t>
  </si>
  <si>
    <t>KOPĀ (A): (EUR)</t>
  </si>
  <si>
    <t>**</t>
  </si>
  <si>
    <t>Riepas izmērs 340/80 R18
Riepas griešanās virziens uz abām pusēm
Protektora raksts rombveida vai kubveida
Riepas darba virsmā iestrādāti metāla kordi
Riepas zīmols, marka un modelis identisks ar piedāvāto 480/80 R26</t>
  </si>
  <si>
    <t>***</t>
  </si>
  <si>
    <t>Riepas izmērs 480/80 R26
Riepas griešanās virziens uz abām pusēm
Protektora raksts rombveida vai kubveida
Riepas darba virsmā iestrādāti metāla kordi
Riepas zīmols, marka un modelis identisks ar piedāvāto 340/80 R18</t>
  </si>
  <si>
    <t>Traktortehnikas riepu maiņas un remonta pakalpojumi</t>
  </si>
  <si>
    <t>Daudzums (gab.)</t>
  </si>
  <si>
    <t>Vienas riepas nomaiņas cikls*, EUR bez PVN</t>
  </si>
  <si>
    <t>Vienas riepas utilizācija,</t>
  </si>
  <si>
    <t>EUR bez PVN</t>
  </si>
  <si>
    <t>=3x4</t>
  </si>
  <si>
    <t xml:space="preserve">340/80 R18 priekšējās riepas </t>
  </si>
  <si>
    <t xml:space="preserve">480/80 R26 aizmugurējās riepas </t>
  </si>
  <si>
    <t>Summa (B): (EUR)</t>
  </si>
  <si>
    <r>
      <t>*</t>
    </r>
    <r>
      <rPr>
        <sz val="12"/>
        <color rgb="FF000000"/>
        <rFont val="Times New Roman"/>
        <family val="1"/>
        <charset val="186"/>
      </rPr>
      <t xml:space="preserve"> Vienas riepas nomaiņas cikls - riteņa noskrūvēšana, riepas demontāža un montāža, riteņa pieskrūvēšana</t>
    </r>
  </si>
  <si>
    <t>Norādīt vienas riepas remonta izmaksas (šīm izmaksām ir tikai informatīvs raksturs un tās netiks ņemtas vērā atklāta konkursa uzvarētāja noteikšanā, bet tiks iekļautas līgumā):</t>
  </si>
  <si>
    <t>Vienas riepas remonta** izmaksas,</t>
  </si>
  <si>
    <t xml:space="preserve">EUR bez PVN </t>
  </si>
  <si>
    <t>460/70 R24 riepas</t>
  </si>
  <si>
    <t>12×16.5″</t>
  </si>
  <si>
    <t>** Vienas riepas remonta izmaksas - riteņa noskrūvēšana,  riepas demontāža, cauruma aizdarīšana vai ventiļa nomaiņa, riepas montāža un riteņa pieskrūvēšana</t>
  </si>
  <si>
    <t>1. Uzņēmējs &lt;nosaukums un reģistrācijas Nr.&gt; piedāvā:</t>
  </si>
  <si>
    <t>4. Garantijas termiņš:</t>
  </si>
  <si>
    <t>4.1. piegādātajām riepām ir 24 (divdesmit četri) mēnešu garantija no riepu piegādi apliecinoša dokumenta abpusējas parakstīšanas dienas.</t>
  </si>
  <si>
    <t>2.3.pielikums</t>
  </si>
  <si>
    <t xml:space="preserve">460/70 R24 riepas </t>
  </si>
  <si>
    <t>159A8</t>
  </si>
  <si>
    <t>JCB 541 70 Agri Super</t>
  </si>
  <si>
    <t>Riepas izmērs 460/70 R24
Riepas griešanās virziens uz abām pusēm
Protektora raksts rombveida vai kubveida
Riepas darba virsmā iestrādāti metāla kordi</t>
  </si>
  <si>
    <t>3. Uzņēmējs nodrošina riepu maiņas un remonta pakalpojumu sniegšanu servisā, kas atrodas Rīgas pilsētas administratīvajā teritorijā un kurā var pilnībā iebraukt ar JCB 3CX traktortehniku - &lt;jānorāda servisa adrese Rīgā&gt;.</t>
  </si>
  <si>
    <t>****</t>
  </si>
  <si>
    <t>460/70 R24 riepas ****</t>
  </si>
  <si>
    <r>
      <t xml:space="preserve">Ja Pasūtītājam rodas nepieciešamība iegādāties citas, augstāk neminētas riepas un ar tām saistītos materiālus (ventiļus, ventiļu pagarinātājus, diskus u.c.), Uzņēmējs piemēro cenu atlaidi ne mazāku kā 15% (piecpadsmit procenti) apmērā no Uzņēmēja preču klāstā noteiktajām cenām un Pasūtītājam ir tiesības iegādāties šādas riepas un materiālus par summu, kas nepārsniedz EUR </t>
    </r>
    <r>
      <rPr>
        <u/>
        <sz val="12"/>
        <color theme="1"/>
        <rFont val="Times New Roman"/>
        <family val="1"/>
        <charset val="186"/>
      </rPr>
      <t>1 900,00</t>
    </r>
    <r>
      <rPr>
        <sz val="12"/>
        <color theme="1"/>
        <rFont val="Times New Roman"/>
        <family val="1"/>
        <charset val="186"/>
      </rPr>
      <t xml:space="preserve"> (viens tūkstotis deviņisimti euro un 00 centi) bez PVN.</t>
    </r>
  </si>
  <si>
    <t>TEHNISKAIS UN FINANŠU PIEDĀVĀJUMS 
atklāta konkursa "Riepu piegāde, remonts un maiņa", iepirkuma Id.Nr.RŪ-2025/88, 3.daļai "Traktortehnikas riepu piegāde, remonts un maiņa"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</si>
</sst>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u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top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2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vertical="top" wrapText="1"/>
    </xf>
    <xf numFmtId="0" fontId="3" fillId="2" borderId="6" xfId="0" applyFont="1" applyFill="1" applyBorder="1" applyAlignment="1">
      <alignment horizontal="center" vertical="top" wrapText="1"/>
    </xf>
    <xf numFmtId="2" fontId="3" fillId="3" borderId="6" xfId="0" applyNumberFormat="1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2" fontId="2" fillId="0" borderId="6" xfId="0" applyNumberFormat="1" applyFont="1" applyBorder="1" applyAlignment="1">
      <alignment horizontal="center" vertical="top" wrapText="1"/>
    </xf>
    <xf numFmtId="2" fontId="7" fillId="0" borderId="7" xfId="0" applyNumberFormat="1" applyFont="1" applyBorder="1"/>
    <xf numFmtId="0" fontId="2" fillId="0" borderId="0" xfId="0" applyFont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2" fontId="5" fillId="0" borderId="6" xfId="0" applyNumberFormat="1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3" borderId="6" xfId="0" applyFont="1" applyFill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justify" vertical="center"/>
    </xf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right" vertical="top" wrapText="1"/>
    </xf>
    <xf numFmtId="0" fontId="3" fillId="3" borderId="3" xfId="0" applyFont="1" applyFill="1" applyBorder="1" applyAlignment="1">
      <alignment horizontal="right" vertical="top" wrapText="1"/>
    </xf>
    <xf numFmtId="0" fontId="3" fillId="3" borderId="4" xfId="0" applyFont="1" applyFill="1" applyBorder="1" applyAlignment="1">
      <alignment horizontal="righ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/>
    </xf>
  </cellXfs>
  <cellStyles count="2">
    <cellStyle name="Parasts" xfId="0" builtinId="0"/>
    <cellStyle name="Parasts 2" xfId="1" xr:uid="{FC54334E-B4D1-4459-B6B1-ABF1C3DD5C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F0C2F-BA90-489D-8F3D-B55B077698C4}">
  <dimension ref="A1:Q63"/>
  <sheetViews>
    <sheetView tabSelected="1" zoomScaleNormal="100" workbookViewId="0">
      <selection activeCell="E70" sqref="E70"/>
    </sheetView>
  </sheetViews>
  <sheetFormatPr defaultColWidth="10.28515625" defaultRowHeight="15.75" x14ac:dyDescent="0.25"/>
  <cols>
    <col min="1" max="1" width="7.7109375" style="30" bestFit="1" customWidth="1"/>
    <col min="2" max="2" width="34.7109375" style="30" customWidth="1"/>
    <col min="3" max="3" width="15.85546875" style="30" customWidth="1"/>
    <col min="4" max="4" width="12.7109375" style="30" customWidth="1"/>
    <col min="5" max="5" width="17" style="30" bestFit="1" customWidth="1"/>
    <col min="6" max="6" width="17.5703125" style="30" customWidth="1"/>
    <col min="7" max="7" width="20.42578125" style="30" customWidth="1"/>
    <col min="8" max="8" width="19.85546875" style="30" customWidth="1"/>
    <col min="9" max="9" width="15.7109375" style="30" customWidth="1"/>
    <col min="10" max="11" width="13.140625" style="30" customWidth="1"/>
    <col min="12" max="16384" width="10.28515625" style="30"/>
  </cols>
  <sheetData>
    <row r="1" spans="1:17" x14ac:dyDescent="0.25">
      <c r="K1" s="15" t="s">
        <v>62</v>
      </c>
    </row>
    <row r="2" spans="1:17" x14ac:dyDescent="0.25">
      <c r="K2" s="15" t="s">
        <v>0</v>
      </c>
    </row>
    <row r="3" spans="1:17" x14ac:dyDescent="0.25">
      <c r="K3" s="15" t="s">
        <v>25</v>
      </c>
    </row>
    <row r="4" spans="1:17" s="43" customFormat="1" x14ac:dyDescent="0.25">
      <c r="K4" s="15"/>
    </row>
    <row r="5" spans="1:17" s="1" customFormat="1" ht="37.5" customHeight="1" x14ac:dyDescent="0.25">
      <c r="A5" s="87" t="s">
        <v>71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8"/>
      <c r="M5" s="88"/>
      <c r="N5" s="88"/>
      <c r="O5" s="88"/>
      <c r="P5" s="88"/>
      <c r="Q5" s="88"/>
    </row>
    <row r="6" spans="1:17" x14ac:dyDescent="0.25">
      <c r="K6" s="15"/>
    </row>
    <row r="7" spans="1:17" x14ac:dyDescent="0.25">
      <c r="A7" s="5" t="s">
        <v>59</v>
      </c>
    </row>
    <row r="8" spans="1:17" x14ac:dyDescent="0.25">
      <c r="A8" s="5" t="s">
        <v>26</v>
      </c>
      <c r="B8" s="5"/>
    </row>
    <row r="9" spans="1:17" ht="30.75" customHeight="1" x14ac:dyDescent="0.25">
      <c r="A9" s="73" t="s">
        <v>27</v>
      </c>
      <c r="B9" s="73"/>
      <c r="C9" s="73"/>
      <c r="D9" s="73"/>
      <c r="E9" s="73"/>
      <c r="F9" s="73"/>
      <c r="G9" s="73"/>
      <c r="H9" s="73"/>
      <c r="I9" s="73"/>
      <c r="J9" s="73"/>
      <c r="K9" s="73"/>
    </row>
    <row r="10" spans="1:17" x14ac:dyDescent="0.25">
      <c r="A10" s="5" t="s">
        <v>28</v>
      </c>
    </row>
    <row r="11" spans="1:17" x14ac:dyDescent="0.25">
      <c r="A11" s="5" t="s">
        <v>29</v>
      </c>
    </row>
    <row r="12" spans="1:17" x14ac:dyDescent="0.25">
      <c r="A12" s="5" t="s">
        <v>23</v>
      </c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7" ht="30.75" customHeight="1" x14ac:dyDescent="0.25">
      <c r="A13" s="74" t="s">
        <v>67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</row>
    <row r="14" spans="1:17" x14ac:dyDescent="0.25">
      <c r="A14" s="5" t="s">
        <v>21</v>
      </c>
    </row>
    <row r="15" spans="1:17" x14ac:dyDescent="0.25">
      <c r="A15" s="5" t="s">
        <v>14</v>
      </c>
    </row>
    <row r="16" spans="1:17" x14ac:dyDescent="0.25">
      <c r="A16" s="5" t="s">
        <v>60</v>
      </c>
    </row>
    <row r="17" spans="1:11" x14ac:dyDescent="0.25">
      <c r="A17" s="5" t="s">
        <v>61</v>
      </c>
    </row>
    <row r="18" spans="1:11" x14ac:dyDescent="0.25">
      <c r="A18" s="5" t="s">
        <v>22</v>
      </c>
    </row>
    <row r="19" spans="1:11" x14ac:dyDescent="0.25">
      <c r="A19" s="5"/>
    </row>
    <row r="20" spans="1:11" s="16" customFormat="1" x14ac:dyDescent="0.25">
      <c r="A20" s="75" t="s">
        <v>1</v>
      </c>
      <c r="B20" s="77" t="s">
        <v>30</v>
      </c>
      <c r="C20" s="77" t="s">
        <v>15</v>
      </c>
      <c r="D20" s="77" t="s">
        <v>31</v>
      </c>
      <c r="E20" s="77" t="s">
        <v>2</v>
      </c>
      <c r="F20" s="77"/>
      <c r="G20" s="77"/>
      <c r="H20" s="77" t="s">
        <v>32</v>
      </c>
      <c r="I20" s="77" t="s">
        <v>3</v>
      </c>
      <c r="J20" s="77" t="s">
        <v>4</v>
      </c>
      <c r="K20" s="77" t="s">
        <v>5</v>
      </c>
    </row>
    <row r="21" spans="1:11" s="16" customFormat="1" ht="31.5" x14ac:dyDescent="0.25">
      <c r="A21" s="76"/>
      <c r="B21" s="77"/>
      <c r="C21" s="77"/>
      <c r="D21" s="77"/>
      <c r="E21" s="17" t="s">
        <v>6</v>
      </c>
      <c r="F21" s="17" t="s">
        <v>7</v>
      </c>
      <c r="G21" s="17" t="s">
        <v>15</v>
      </c>
      <c r="H21" s="77"/>
      <c r="I21" s="77"/>
      <c r="J21" s="77"/>
      <c r="K21" s="77"/>
    </row>
    <row r="22" spans="1:11" ht="30.75" customHeight="1" x14ac:dyDescent="0.25">
      <c r="A22" s="31">
        <v>1</v>
      </c>
      <c r="B22" s="31" t="s">
        <v>33</v>
      </c>
      <c r="C22" s="32" t="s">
        <v>34</v>
      </c>
      <c r="D22" s="32">
        <v>6</v>
      </c>
      <c r="E22" s="32"/>
      <c r="F22" s="32"/>
      <c r="G22" s="32"/>
      <c r="H22" s="32" t="s">
        <v>8</v>
      </c>
      <c r="I22" s="33"/>
      <c r="J22" s="33">
        <f>ROUND(D22*I22,2)</f>
        <v>0</v>
      </c>
      <c r="K22" s="31" t="s">
        <v>35</v>
      </c>
    </row>
    <row r="23" spans="1:11" ht="31.5" x14ac:dyDescent="0.25">
      <c r="A23" s="31">
        <v>2</v>
      </c>
      <c r="B23" s="31" t="s">
        <v>36</v>
      </c>
      <c r="C23" s="32" t="s">
        <v>37</v>
      </c>
      <c r="D23" s="32">
        <v>6</v>
      </c>
      <c r="E23" s="32"/>
      <c r="F23" s="32"/>
      <c r="G23" s="32"/>
      <c r="H23" s="32" t="s">
        <v>8</v>
      </c>
      <c r="I23" s="33"/>
      <c r="J23" s="33">
        <f t="shared" ref="J23:J24" si="0">ROUND(D23*I23,2)</f>
        <v>0</v>
      </c>
      <c r="K23" s="31" t="s">
        <v>35</v>
      </c>
    </row>
    <row r="24" spans="1:11" s="39" customFormat="1" ht="30" customHeight="1" x14ac:dyDescent="0.25">
      <c r="A24" s="36">
        <v>3</v>
      </c>
      <c r="B24" s="36" t="s">
        <v>69</v>
      </c>
      <c r="C24" s="37" t="s">
        <v>64</v>
      </c>
      <c r="D24" s="37">
        <v>4</v>
      </c>
      <c r="E24" s="37"/>
      <c r="F24" s="37"/>
      <c r="G24" s="37"/>
      <c r="H24" s="37" t="s">
        <v>8</v>
      </c>
      <c r="I24" s="38"/>
      <c r="J24" s="33">
        <f t="shared" si="0"/>
        <v>0</v>
      </c>
      <c r="K24" s="36" t="s">
        <v>65</v>
      </c>
    </row>
    <row r="25" spans="1:11" s="16" customFormat="1" ht="15.75" customHeight="1" x14ac:dyDescent="0.25">
      <c r="A25" s="78" t="s">
        <v>38</v>
      </c>
      <c r="B25" s="79"/>
      <c r="C25" s="79"/>
      <c r="D25" s="79"/>
      <c r="E25" s="79"/>
      <c r="F25" s="79"/>
      <c r="G25" s="79"/>
      <c r="H25" s="79"/>
      <c r="I25" s="80"/>
      <c r="J25" s="18">
        <f>SUM(J22:J24)</f>
        <v>0</v>
      </c>
      <c r="K25" s="19"/>
    </row>
    <row r="26" spans="1:11" ht="15.75" customHeight="1" x14ac:dyDescent="0.25">
      <c r="A26" s="81" t="s">
        <v>9</v>
      </c>
      <c r="B26" s="82"/>
      <c r="C26" s="82"/>
      <c r="D26" s="82"/>
      <c r="E26" s="82"/>
      <c r="F26" s="82"/>
      <c r="G26" s="82"/>
      <c r="H26" s="82"/>
      <c r="I26" s="82"/>
      <c r="J26" s="82"/>
      <c r="K26" s="83"/>
    </row>
    <row r="27" spans="1:11" ht="45.75" customHeight="1" x14ac:dyDescent="0.25">
      <c r="A27" s="84" t="s">
        <v>70</v>
      </c>
      <c r="B27" s="85"/>
      <c r="C27" s="85"/>
      <c r="D27" s="85"/>
      <c r="E27" s="85"/>
      <c r="F27" s="85"/>
      <c r="G27" s="85"/>
      <c r="H27" s="85"/>
      <c r="I27" s="85"/>
      <c r="J27" s="85"/>
      <c r="K27" s="86"/>
    </row>
    <row r="29" spans="1:11" ht="84" customHeight="1" x14ac:dyDescent="0.25">
      <c r="A29" s="31" t="s">
        <v>39</v>
      </c>
      <c r="B29" s="70" t="s">
        <v>40</v>
      </c>
      <c r="C29" s="71"/>
      <c r="D29" s="71"/>
      <c r="E29" s="71"/>
      <c r="F29" s="71"/>
      <c r="G29" s="71"/>
      <c r="H29" s="71"/>
      <c r="I29" s="71"/>
      <c r="J29" s="71"/>
      <c r="K29" s="72"/>
    </row>
    <row r="31" spans="1:11" ht="82.5" customHeight="1" x14ac:dyDescent="0.25">
      <c r="A31" s="31" t="s">
        <v>41</v>
      </c>
      <c r="B31" s="70" t="s">
        <v>42</v>
      </c>
      <c r="C31" s="71"/>
      <c r="D31" s="71"/>
      <c r="E31" s="71"/>
      <c r="F31" s="71"/>
      <c r="G31" s="71"/>
      <c r="H31" s="71"/>
      <c r="I31" s="71"/>
      <c r="J31" s="71"/>
      <c r="K31" s="72"/>
    </row>
    <row r="33" spans="1:11" s="35" customFormat="1" ht="82.5" customHeight="1" x14ac:dyDescent="0.25">
      <c r="A33" s="31" t="s">
        <v>68</v>
      </c>
      <c r="B33" s="44" t="s">
        <v>66</v>
      </c>
      <c r="C33" s="45"/>
      <c r="D33" s="45"/>
      <c r="E33" s="45"/>
      <c r="F33" s="45"/>
      <c r="G33" s="45"/>
      <c r="H33" s="45"/>
      <c r="I33" s="45"/>
      <c r="J33" s="45"/>
      <c r="K33" s="46"/>
    </row>
    <row r="34" spans="1:11" s="35" customFormat="1" x14ac:dyDescent="0.25"/>
    <row r="35" spans="1:11" x14ac:dyDescent="0.25">
      <c r="A35" s="64" t="s">
        <v>43</v>
      </c>
      <c r="B35" s="65"/>
      <c r="C35" s="65"/>
      <c r="D35" s="65"/>
      <c r="E35" s="65"/>
      <c r="F35" s="66"/>
    </row>
    <row r="36" spans="1:11" ht="43.5" customHeight="1" x14ac:dyDescent="0.25">
      <c r="A36" s="57" t="s">
        <v>1</v>
      </c>
      <c r="B36" s="67" t="s">
        <v>16</v>
      </c>
      <c r="C36" s="68" t="s">
        <v>44</v>
      </c>
      <c r="D36" s="67" t="s">
        <v>45</v>
      </c>
      <c r="E36" s="57" t="s">
        <v>46</v>
      </c>
      <c r="F36" s="67" t="s">
        <v>17</v>
      </c>
      <c r="G36" s="20"/>
      <c r="H36" s="3"/>
    </row>
    <row r="37" spans="1:11" x14ac:dyDescent="0.25">
      <c r="A37" s="58"/>
      <c r="B37" s="67"/>
      <c r="C37" s="68"/>
      <c r="D37" s="67"/>
      <c r="E37" s="69"/>
      <c r="F37" s="67"/>
      <c r="G37" s="20"/>
      <c r="H37" s="3"/>
    </row>
    <row r="38" spans="1:11" x14ac:dyDescent="0.25">
      <c r="A38" s="59"/>
      <c r="B38" s="67"/>
      <c r="C38" s="68"/>
      <c r="D38" s="67"/>
      <c r="E38" s="21" t="s">
        <v>47</v>
      </c>
      <c r="F38" s="67"/>
      <c r="G38" s="20"/>
      <c r="H38" s="3"/>
    </row>
    <row r="39" spans="1:11" x14ac:dyDescent="0.25">
      <c r="A39" s="11">
        <v>1</v>
      </c>
      <c r="B39" s="11">
        <v>2</v>
      </c>
      <c r="C39" s="22">
        <v>3</v>
      </c>
      <c r="D39" s="11">
        <v>4</v>
      </c>
      <c r="E39" s="22">
        <v>6</v>
      </c>
      <c r="F39" s="11" t="s">
        <v>48</v>
      </c>
      <c r="G39" s="23"/>
      <c r="H39" s="3"/>
    </row>
    <row r="40" spans="1:11" ht="78.75" x14ac:dyDescent="0.25">
      <c r="A40" s="7">
        <v>1</v>
      </c>
      <c r="B40" s="12" t="s">
        <v>49</v>
      </c>
      <c r="C40" s="6">
        <f>D22</f>
        <v>6</v>
      </c>
      <c r="D40" s="13"/>
      <c r="E40" s="9" t="s">
        <v>18</v>
      </c>
      <c r="F40" s="8">
        <f>ROUND(C40*D40,2)</f>
        <v>0</v>
      </c>
      <c r="G40" s="14"/>
    </row>
    <row r="41" spans="1:11" ht="78.75" x14ac:dyDescent="0.25">
      <c r="A41" s="7">
        <v>2</v>
      </c>
      <c r="B41" s="12" t="s">
        <v>50</v>
      </c>
      <c r="C41" s="6">
        <f t="shared" ref="C41:C42" si="1">D23</f>
        <v>6</v>
      </c>
      <c r="D41" s="13"/>
      <c r="E41" s="9" t="s">
        <v>18</v>
      </c>
      <c r="F41" s="8">
        <f t="shared" ref="F41:F42" si="2">ROUND(C41*D41,2)</f>
        <v>0</v>
      </c>
      <c r="G41" s="14"/>
    </row>
    <row r="42" spans="1:11" s="39" customFormat="1" ht="78.75" x14ac:dyDescent="0.25">
      <c r="A42" s="40">
        <v>3</v>
      </c>
      <c r="B42" s="28" t="s">
        <v>63</v>
      </c>
      <c r="C42" s="41">
        <f t="shared" si="1"/>
        <v>4</v>
      </c>
      <c r="D42" s="28"/>
      <c r="E42" s="41" t="s">
        <v>18</v>
      </c>
      <c r="F42" s="8">
        <f t="shared" si="2"/>
        <v>0</v>
      </c>
      <c r="G42" s="42"/>
    </row>
    <row r="43" spans="1:11" x14ac:dyDescent="0.25">
      <c r="A43" s="50" t="s">
        <v>51</v>
      </c>
      <c r="B43" s="50"/>
      <c r="C43" s="50"/>
      <c r="D43" s="50"/>
      <c r="E43" s="50"/>
      <c r="F43" s="10">
        <f>F41+F40+F42</f>
        <v>0</v>
      </c>
      <c r="G43" s="24"/>
    </row>
    <row r="44" spans="1:11" ht="15.75" customHeight="1" x14ac:dyDescent="0.25">
      <c r="A44" s="51" t="s">
        <v>52</v>
      </c>
      <c r="B44" s="52"/>
      <c r="C44" s="52"/>
      <c r="D44" s="52"/>
      <c r="E44" s="52"/>
      <c r="F44" s="53"/>
      <c r="G44" s="3"/>
      <c r="H44" s="3"/>
      <c r="I44" s="3"/>
      <c r="J44" s="3"/>
      <c r="K44" s="3"/>
    </row>
    <row r="45" spans="1:11" x14ac:dyDescent="0.25">
      <c r="A45" s="25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5">
      <c r="A46" s="54" t="s">
        <v>19</v>
      </c>
      <c r="B46" s="54"/>
      <c r="C46" s="54"/>
      <c r="D46" s="34">
        <f>F43+J25</f>
        <v>0</v>
      </c>
      <c r="E46" s="4" t="s">
        <v>20</v>
      </c>
    </row>
    <row r="48" spans="1:11" x14ac:dyDescent="0.25">
      <c r="A48" s="55" t="s">
        <v>53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</row>
    <row r="49" spans="1:11" ht="47.25" x14ac:dyDescent="0.25">
      <c r="A49" s="57" t="s">
        <v>1</v>
      </c>
      <c r="B49" s="60" t="s">
        <v>16</v>
      </c>
      <c r="C49" s="26" t="s">
        <v>54</v>
      </c>
    </row>
    <row r="50" spans="1:11" x14ac:dyDescent="0.25">
      <c r="A50" s="58"/>
      <c r="B50" s="61"/>
      <c r="C50" s="58" t="s">
        <v>55</v>
      </c>
    </row>
    <row r="51" spans="1:11" x14ac:dyDescent="0.25">
      <c r="A51" s="59"/>
      <c r="B51" s="62"/>
      <c r="C51" s="63"/>
    </row>
    <row r="52" spans="1:11" x14ac:dyDescent="0.25">
      <c r="A52" s="27">
        <v>1</v>
      </c>
      <c r="B52" s="28" t="s">
        <v>49</v>
      </c>
      <c r="C52" s="13"/>
    </row>
    <row r="53" spans="1:11" x14ac:dyDescent="0.25">
      <c r="A53" s="7">
        <v>2</v>
      </c>
      <c r="B53" s="28" t="s">
        <v>50</v>
      </c>
      <c r="C53" s="13"/>
    </row>
    <row r="54" spans="1:11" x14ac:dyDescent="0.25">
      <c r="A54" s="7">
        <v>3</v>
      </c>
      <c r="B54" s="28" t="s">
        <v>56</v>
      </c>
      <c r="C54" s="13"/>
    </row>
    <row r="55" spans="1:11" x14ac:dyDescent="0.25">
      <c r="A55" s="7">
        <v>4</v>
      </c>
      <c r="B55" s="12" t="s">
        <v>57</v>
      </c>
      <c r="C55" s="13"/>
    </row>
    <row r="56" spans="1:11" ht="46.5" customHeight="1" x14ac:dyDescent="0.25">
      <c r="A56" s="47" t="s">
        <v>58</v>
      </c>
      <c r="B56" s="48"/>
      <c r="C56" s="49"/>
      <c r="D56" s="29"/>
      <c r="E56" s="29"/>
      <c r="F56" s="29"/>
      <c r="G56" s="29"/>
      <c r="H56" s="29"/>
      <c r="I56" s="29"/>
      <c r="J56" s="29"/>
      <c r="K56" s="29"/>
    </row>
    <row r="58" spans="1:11" x14ac:dyDescent="0.25">
      <c r="A58" s="3" t="s">
        <v>24</v>
      </c>
    </row>
    <row r="59" spans="1:11" x14ac:dyDescent="0.25">
      <c r="A59" s="1"/>
    </row>
    <row r="60" spans="1:11" x14ac:dyDescent="0.25">
      <c r="A60" s="2" t="s">
        <v>10</v>
      </c>
    </row>
    <row r="61" spans="1:11" x14ac:dyDescent="0.25">
      <c r="A61" s="2" t="s">
        <v>11</v>
      </c>
    </row>
    <row r="62" spans="1:11" x14ac:dyDescent="0.25">
      <c r="A62" s="2" t="s">
        <v>12</v>
      </c>
    </row>
    <row r="63" spans="1:11" x14ac:dyDescent="0.25">
      <c r="A63" s="2" t="s">
        <v>13</v>
      </c>
    </row>
  </sheetData>
  <mergeCells count="33">
    <mergeCell ref="A5:K5"/>
    <mergeCell ref="B31:K31"/>
    <mergeCell ref="A9:K9"/>
    <mergeCell ref="A13:K13"/>
    <mergeCell ref="A20:A21"/>
    <mergeCell ref="B20:B21"/>
    <mergeCell ref="C20:C21"/>
    <mergeCell ref="D20:D21"/>
    <mergeCell ref="E20:G20"/>
    <mergeCell ref="H20:H21"/>
    <mergeCell ref="I20:I21"/>
    <mergeCell ref="J20:J21"/>
    <mergeCell ref="K20:K21"/>
    <mergeCell ref="A25:I25"/>
    <mergeCell ref="A26:K26"/>
    <mergeCell ref="A27:K27"/>
    <mergeCell ref="B29:K29"/>
    <mergeCell ref="B33:K33"/>
    <mergeCell ref="A56:C56"/>
    <mergeCell ref="A43:E43"/>
    <mergeCell ref="A44:F44"/>
    <mergeCell ref="A46:C46"/>
    <mergeCell ref="A48:K48"/>
    <mergeCell ref="A49:A51"/>
    <mergeCell ref="B49:B51"/>
    <mergeCell ref="C50:C51"/>
    <mergeCell ref="A35:F35"/>
    <mergeCell ref="A36:A38"/>
    <mergeCell ref="B36:B38"/>
    <mergeCell ref="C36:C38"/>
    <mergeCell ref="D36:D38"/>
    <mergeCell ref="E36:E37"/>
    <mergeCell ref="F36:F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Traktortehnika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Andris Šarko</dc:creator>
  <cp:lastModifiedBy>Vita Rubene</cp:lastModifiedBy>
  <dcterms:created xsi:type="dcterms:W3CDTF">2015-06-05T18:19:34Z</dcterms:created>
  <dcterms:modified xsi:type="dcterms:W3CDTF">2025-04-02T11:05:32Z</dcterms:modified>
</cp:coreProperties>
</file>