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PersonInfo\IVD\IEPIRKUMI\ATKLATI_KONKURSI\2025\RŪ-2025_88 Riepu piegāde, remonts un maiņa (VR)\Nolikums\"/>
    </mc:Choice>
  </mc:AlternateContent>
  <xr:revisionPtr revIDLastSave="0" documentId="13_ncr:1_{E5396DE2-2C36-4B6F-8928-6A4196C7108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magās krav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4" i="1"/>
  <c r="J25" i="1"/>
  <c r="J26" i="1"/>
  <c r="J27" i="1"/>
  <c r="J28" i="1"/>
  <c r="J29" i="1"/>
  <c r="J30" i="1"/>
  <c r="J31" i="1"/>
  <c r="J32" i="1"/>
  <c r="J22" i="1" l="1"/>
  <c r="C41" i="1" l="1"/>
  <c r="G41" i="1" s="1"/>
  <c r="C42" i="1"/>
  <c r="G42" i="1" s="1"/>
  <c r="C43" i="1"/>
  <c r="G43" i="1" s="1"/>
  <c r="C44" i="1"/>
  <c r="G44" i="1" s="1"/>
  <c r="C45" i="1"/>
  <c r="G45" i="1" s="1"/>
  <c r="C46" i="1"/>
  <c r="G46" i="1" s="1"/>
  <c r="C47" i="1"/>
  <c r="G47" i="1" s="1"/>
  <c r="C48" i="1"/>
  <c r="G48" i="1" s="1"/>
  <c r="C49" i="1"/>
  <c r="G49" i="1" s="1"/>
  <c r="C50" i="1"/>
  <c r="G50" i="1" s="1"/>
  <c r="C40" i="1"/>
  <c r="G40" i="1" s="1"/>
  <c r="G51" i="1" l="1"/>
  <c r="J33" i="1"/>
  <c r="D55" i="1" l="1"/>
</calcChain>
</file>

<file path=xl/sharedStrings.xml><?xml version="1.0" encoding="utf-8"?>
<sst xmlns="http://schemas.openxmlformats.org/spreadsheetml/2006/main" count="134" uniqueCount="81">
  <si>
    <t>TEHNISKĀ SPECIFIKĀCIJA, TEHNISKĀ UN FINANŠU PIEDĀVĀJUMA VEIDNE</t>
  </si>
  <si>
    <t>Nr.p.k.</t>
  </si>
  <si>
    <t>Riepu ražošanas gads</t>
  </si>
  <si>
    <t>Riepas mērķa pielietojums</t>
  </si>
  <si>
    <t>Ražotājs un modelis</t>
  </si>
  <si>
    <t>ETRMA (jā/nē)</t>
  </si>
  <si>
    <t>Ne vecākas par 24 mēnešiem</t>
  </si>
  <si>
    <t>* Norādītajiem apjomiem ir informatīvs raksturs (Līguma darbības laikā Pasūtītājs tiesīgs pasūtīt mazāku vai lielāku Preču apjomu un atsevišķas Preču pozīcijas vispār nepasūtīt).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</si>
  <si>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</si>
  <si>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</si>
  <si>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</si>
  <si>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</si>
  <si>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2.daļai “Smago kravas automašīnu riepu piegāde, remonts un maiņa”</t>
  </si>
  <si>
    <t>Uzņēmējam remonta pakalpojumu piedāvā sniegt tajā pašā darba dienā, kad saņemts pieteikums.</t>
  </si>
  <si>
    <t>Smagās kravas automašīnas (reģionālā tipa protektora raksts) riepas</t>
  </si>
  <si>
    <t>Slodzes/ ātruma indekss ne mazāks</t>
  </si>
  <si>
    <t>Plānotais daudzums (gab.)*</t>
  </si>
  <si>
    <t>Pretendenta piedāvāto riepu ražotājs</t>
  </si>
  <si>
    <t>Vienības cena,
EUR bez PVN</t>
  </si>
  <si>
    <t>Summa,
EUR bez PVN</t>
  </si>
  <si>
    <t>Slodzes/ ātruma indekss</t>
  </si>
  <si>
    <t>235/75R17.5 stūrējošās riepas</t>
  </si>
  <si>
    <t>132/130L</t>
  </si>
  <si>
    <t>MB Atego</t>
  </si>
  <si>
    <t>235/75R17.5 dzenošās riepas</t>
  </si>
  <si>
    <t>315/70R22.5 stūrējošās riepas</t>
  </si>
  <si>
    <t>154/150L</t>
  </si>
  <si>
    <t>MAZ 5340V4</t>
  </si>
  <si>
    <t>315/70R22.5 dzenošās riepas</t>
  </si>
  <si>
    <t>MB Arocs, MAZ 5340V4</t>
  </si>
  <si>
    <t>315/80R22.5 stūrējošās riepas</t>
  </si>
  <si>
    <t>156/150L</t>
  </si>
  <si>
    <t>MB Arocs, MAN TGS</t>
  </si>
  <si>
    <t>315/80R22.5 dzenošās riepas</t>
  </si>
  <si>
    <t>385/55R22.5 stūrējošās riepas</t>
  </si>
  <si>
    <t>160/000K (158/000L)</t>
  </si>
  <si>
    <t>Scania</t>
  </si>
  <si>
    <t>385/65R22.5 stūrējošās riepas</t>
  </si>
  <si>
    <t>MB Arocs</t>
  </si>
  <si>
    <t>385/65R22.5 piekabes riepas</t>
  </si>
  <si>
    <t>160/000K</t>
  </si>
  <si>
    <t>Puspiekabe WIELTON NW-3</t>
  </si>
  <si>
    <t>13R22.5 stūrējošās riepas</t>
  </si>
  <si>
    <t>156/150K</t>
  </si>
  <si>
    <t>Iveco AD190 T31</t>
  </si>
  <si>
    <t>13R22.5 dzenošās riepas</t>
  </si>
  <si>
    <t>KOPĀ (A):(EUR)</t>
  </si>
  <si>
    <t>Smago kravas automašīnu Riepu maiņas un remonta pakalpojumi</t>
  </si>
  <si>
    <t>Riepas izmērs</t>
  </si>
  <si>
    <t>Plānotais
daudzums (gab.)*</t>
  </si>
  <si>
    <t>Vienas riepas nomaiņas cikls**, EUR bez PVN</t>
  </si>
  <si>
    <t>Vienas riepas balansēšanas izmaksas,
EUR bez PVN</t>
  </si>
  <si>
    <t>Vienas riepas utilizācija,
EUR bez PVN</t>
  </si>
  <si>
    <t>Kopā EUR bez PVN</t>
  </si>
  <si>
    <t xml:space="preserve"> =3x(4+5)</t>
  </si>
  <si>
    <t>Riepu utilizācija bezmaksas atbilstoši piegādātajam skaitam</t>
  </si>
  <si>
    <t>KOPĀ(B):(EUR)</t>
  </si>
  <si>
    <t>* Norādītajiem apjomiem ir informatīvs raksturs (Līguma darbības laikā Pasūtītājs tiesīgs pasūtīt mazāku vai lielāku riepu maiņas un remonta pakalpojumu apjomu un atsevišķus riepu maiņas un/vai remonta pakalpojumus vispār nepasūtīt).</t>
  </si>
  <si>
    <t>** Vienas riepas nomaiņas cikls - riteņa noskrūvēšana, riepas demontāža un montāža, riteņa pieskrūvēšana.</t>
  </si>
  <si>
    <t>Piedāvājuma kopējā nosacītā cena:  (A)+(B)=</t>
  </si>
  <si>
    <t>(bez PVN).</t>
  </si>
  <si>
    <t>Norādīt vienas riepas remonta izmaksas un riteņa noņemšanas un uzstādīšanas izmaksas (šīm izmaksām ir tikai informatīvs raksturs un tās netiks ņemtas vērā atklāta konkursa uzvarētāja noteikšanā, bet tiks iekļautas līgumā):</t>
  </si>
  <si>
    <t>Vienas riepas remonta izmaksas un riteņa noņemšanas un uzstādīšanas izmaksas</t>
  </si>
  <si>
    <t xml:space="preserve">Vienas riepas remonta** izmaksas,
EUR bez PVN </t>
  </si>
  <si>
    <t>Riteņa noņemšanas un uzstādīšanas izmaksas, EUR bez PVN</t>
  </si>
  <si>
    <t>** Vienas riepas remonta izmaksas - riteņa un riepas demontāža, cauruma aizdarīšana vai ventiļa nomaiņa, riepas un riteņa montāža.</t>
  </si>
  <si>
    <t>1. Uzņēmējs &lt;nosaukums un reģistrācijas Nr.&gt; piedāvā:</t>
  </si>
  <si>
    <t>1.1. jaunas, iepriekš nelietotas, neatjaunotas riepas;</t>
  </si>
  <si>
    <t>1.2. riepas, kam veikta atbilstības novērtēšana atbilstoši Komisijas Regulas (ES) Nr.458/2011 (12.05.2011.), Eiropas Parlamenta un Padomes 13.07.2009. Regulas (EK) Nr.661/2009 un ANO/EEK Noteikumu Nr.30 prasībām, kā arī riepām jāatbilst visiem standartiem un prasībām, kas attiecas uz šādu preču tirdzniecību un ir spēkā Latvijas teritorijā;</t>
  </si>
  <si>
    <t>1.3. riepas ražošanas datums uz piegādes brīdi ir ne vecāks par 24 (divdesmit četriem) mēnešiem;</t>
  </si>
  <si>
    <t>1.4. riepas ar riepu sānu malā iestrādātu ANO/EEK vai ES apstiprinājuma marķējumu.</t>
  </si>
  <si>
    <t>Servisa darba laiks ir vismaz 6 (sešas) dienas nedēļā - &lt;norādīt servisa darba laiku&gt;.</t>
  </si>
  <si>
    <t>4.1. piegādātajām riepām ir 24 (divdesmit četri) mēnešu garantija no riepu piegādi apliecinoša dokumenta abpusējas parakstīšanas dienas.</t>
  </si>
  <si>
    <t>4.2. piedāvātajiem riepu maiņas un remonta pakalpojumiem ir 6 (sešu) mēnešu garantija.</t>
  </si>
  <si>
    <t>2. Uzņēmējs nodrošina veco riepu utilizāciju (saņemot jaunas riepas, Pasūtītājs nodod utilizācijai nolietotās riepas - riepu utilizācija bezmaksas).</t>
  </si>
  <si>
    <t>Informāciju par Pretendenta piedāvātājam riepām atrodama: &lt;norādīt piedāvāto riepu ražotāju mājaslapas adresi/-es&gt; vai piedāvājumam pievienotajos dokumentos atbilstoši atklāta konkursa nolikumam.</t>
  </si>
  <si>
    <t>4. Garantijas termiņš:</t>
  </si>
  <si>
    <t>2.2.pielikums</t>
  </si>
  <si>
    <t>3. Uzņēmējs nodrošina riepu maiņas un remonta pakalpojumu sniegšanu servisā, kas atrodas Rīgas pilsētas administratīvajā teritorijā un kurā var pilnībā iebraukt ar 3 asu smago kravas automašīnu - &lt;jānorāda servisa adrese Rīgā&gt;.</t>
  </si>
  <si>
    <r>
      <t xml:space="preserve">Ja Pasūtītājam rodas nepieciešamība iegādāties citas, augstāk neminētas riepas un ar tām saistītos materiālus (ventiļus, ventiļu pagarinātājus, diskus u.c.), Uzņēmējs piemēro cenu atlaidi ne mazāku kā 15% (piecpadsmit procenti) apmērā no Uzņēmēja preču klāstā noteiktajām cenām un Pasūtītājam ir tiesības iegādāties šādas riepas un materiālus par summu, kas nepārsniedz EUR </t>
    </r>
    <r>
      <rPr>
        <u/>
        <sz val="12"/>
        <color theme="1"/>
        <rFont val="Times New Roman"/>
        <family val="1"/>
        <charset val="186"/>
      </rPr>
      <t>2 400,00</t>
    </r>
    <r>
      <rPr>
        <sz val="12"/>
        <color theme="1"/>
        <rFont val="Times New Roman"/>
        <family val="1"/>
        <charset val="186"/>
      </rPr>
      <t xml:space="preserve"> (divi tūkstoši četri simti euro un 00 centi) bez PVN.</t>
    </r>
  </si>
  <si>
    <t>TEHNISKAIS UN FINANŠU PIEDĀVĀJUMS 
atklāta konkursa "Riepu piegāde, remonts un maiņa", iepirkuma Id.Nr.RŪ-2025/88, 2.daļai "Smago kravas automašīnu riepu piegāde, remonts un maiņa"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</si>
</sst>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2" fontId="3" fillId="0" borderId="8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</cellXfs>
  <cellStyles count="2">
    <cellStyle name="Parasts" xfId="0" builtinId="0"/>
    <cellStyle name="Parasts 2" xfId="1" xr:uid="{FC54334E-B4D1-4459-B6B1-ABF1C3DD5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tabSelected="1" zoomScaleNormal="100" workbookViewId="0">
      <selection activeCell="A5" sqref="A5:XFD5"/>
    </sheetView>
  </sheetViews>
  <sheetFormatPr defaultColWidth="10.140625" defaultRowHeight="15.75" x14ac:dyDescent="0.25"/>
  <cols>
    <col min="1" max="1" width="7.7109375" style="5" bestFit="1" customWidth="1"/>
    <col min="2" max="2" width="29.5703125" style="5" customWidth="1"/>
    <col min="3" max="3" width="14" style="5" bestFit="1" customWidth="1"/>
    <col min="4" max="4" width="14.7109375" style="5" customWidth="1"/>
    <col min="5" max="5" width="14" style="5" customWidth="1"/>
    <col min="6" max="6" width="14.28515625" style="5" customWidth="1"/>
    <col min="7" max="7" width="13.85546875" style="5" customWidth="1"/>
    <col min="8" max="8" width="27.5703125" style="5" customWidth="1"/>
    <col min="9" max="9" width="15" style="5" customWidth="1"/>
    <col min="10" max="10" width="14.5703125" style="5" customWidth="1"/>
    <col min="11" max="11" width="17.5703125" style="5" customWidth="1"/>
    <col min="12" max="16384" width="10.140625" style="5"/>
  </cols>
  <sheetData>
    <row r="1" spans="1:17" x14ac:dyDescent="0.25">
      <c r="K1" s="6" t="s">
        <v>77</v>
      </c>
    </row>
    <row r="2" spans="1:17" x14ac:dyDescent="0.25">
      <c r="H2" s="7"/>
      <c r="I2" s="7"/>
      <c r="J2" s="7"/>
      <c r="K2" s="6" t="s">
        <v>0</v>
      </c>
    </row>
    <row r="3" spans="1:17" x14ac:dyDescent="0.25">
      <c r="H3" s="7"/>
      <c r="I3" s="7"/>
      <c r="J3" s="7"/>
      <c r="K3" s="6" t="s">
        <v>12</v>
      </c>
    </row>
    <row r="4" spans="1:17" x14ac:dyDescent="0.25">
      <c r="H4" s="7"/>
      <c r="I4" s="7"/>
      <c r="J4" s="7"/>
      <c r="K4" s="6"/>
    </row>
    <row r="5" spans="1:17" s="1" customFormat="1" ht="37.5" customHeight="1" x14ac:dyDescent="0.25">
      <c r="A5" s="61" t="s">
        <v>80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2"/>
      <c r="M5" s="62"/>
      <c r="N5" s="62"/>
      <c r="O5" s="62"/>
      <c r="P5" s="62"/>
      <c r="Q5" s="62"/>
    </row>
    <row r="6" spans="1:17" x14ac:dyDescent="0.25">
      <c r="H6" s="7"/>
      <c r="I6" s="7"/>
      <c r="J6" s="7"/>
      <c r="K6" s="6"/>
    </row>
    <row r="7" spans="1:17" x14ac:dyDescent="0.25">
      <c r="A7" s="1" t="s">
        <v>66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7" x14ac:dyDescent="0.25">
      <c r="A8" s="8" t="s">
        <v>67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7" ht="31.5" customHeight="1" x14ac:dyDescent="0.25">
      <c r="A9" s="59" t="s">
        <v>68</v>
      </c>
      <c r="B9" s="59"/>
      <c r="C9" s="59"/>
      <c r="D9" s="59"/>
      <c r="E9" s="59"/>
      <c r="F9" s="59"/>
      <c r="G9" s="59"/>
      <c r="H9" s="59"/>
      <c r="I9" s="59"/>
      <c r="J9" s="59"/>
      <c r="K9" s="59"/>
    </row>
    <row r="10" spans="1:17" x14ac:dyDescent="0.25">
      <c r="A10" s="8" t="s">
        <v>69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7" x14ac:dyDescent="0.25">
      <c r="A11" s="8" t="s">
        <v>70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7" x14ac:dyDescent="0.25">
      <c r="A12" s="8" t="s">
        <v>74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7" ht="30.75" customHeight="1" x14ac:dyDescent="0.25">
      <c r="A13" s="60" t="s">
        <v>78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7" x14ac:dyDescent="0.25">
      <c r="A14" s="8" t="s">
        <v>71</v>
      </c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7" x14ac:dyDescent="0.25">
      <c r="A15" s="8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7" x14ac:dyDescent="0.25">
      <c r="A16" s="8" t="s">
        <v>76</v>
      </c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 t="s">
        <v>72</v>
      </c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 t="s">
        <v>73</v>
      </c>
      <c r="B18" s="8"/>
      <c r="C18" s="8"/>
      <c r="D18" s="8"/>
      <c r="E18" s="8"/>
      <c r="F18" s="8"/>
      <c r="G18" s="8"/>
      <c r="H18" s="8"/>
      <c r="I18" s="8"/>
      <c r="J18" s="8"/>
      <c r="K18" s="8"/>
    </row>
    <row r="20" spans="1:11" s="9" customFormat="1" ht="31.5" customHeight="1" x14ac:dyDescent="0.25">
      <c r="A20" s="38" t="s">
        <v>1</v>
      </c>
      <c r="B20" s="38" t="s">
        <v>14</v>
      </c>
      <c r="C20" s="38" t="s">
        <v>15</v>
      </c>
      <c r="D20" s="38" t="s">
        <v>16</v>
      </c>
      <c r="E20" s="36" t="s">
        <v>17</v>
      </c>
      <c r="F20" s="58"/>
      <c r="G20" s="37"/>
      <c r="H20" s="38" t="s">
        <v>2</v>
      </c>
      <c r="I20" s="38" t="s">
        <v>18</v>
      </c>
      <c r="J20" s="38" t="s">
        <v>19</v>
      </c>
      <c r="K20" s="38" t="s">
        <v>3</v>
      </c>
    </row>
    <row r="21" spans="1:11" s="9" customFormat="1" ht="31.5" customHeight="1" x14ac:dyDescent="0.25">
      <c r="A21" s="39"/>
      <c r="B21" s="39"/>
      <c r="C21" s="39"/>
      <c r="D21" s="39"/>
      <c r="E21" s="10" t="s">
        <v>4</v>
      </c>
      <c r="F21" s="10" t="s">
        <v>5</v>
      </c>
      <c r="G21" s="10" t="s">
        <v>20</v>
      </c>
      <c r="H21" s="39"/>
      <c r="I21" s="39"/>
      <c r="J21" s="39"/>
      <c r="K21" s="39"/>
    </row>
    <row r="22" spans="1:11" ht="31.5" x14ac:dyDescent="0.25">
      <c r="A22" s="11">
        <v>1</v>
      </c>
      <c r="B22" s="4" t="s">
        <v>21</v>
      </c>
      <c r="C22" s="15" t="s">
        <v>22</v>
      </c>
      <c r="D22" s="12">
        <v>2</v>
      </c>
      <c r="E22" s="11"/>
      <c r="F22" s="11"/>
      <c r="G22" s="11"/>
      <c r="H22" s="11" t="s">
        <v>6</v>
      </c>
      <c r="I22" s="13"/>
      <c r="J22" s="14">
        <f>ROUND(D22*I22,2)</f>
        <v>0</v>
      </c>
      <c r="K22" s="4" t="s">
        <v>23</v>
      </c>
    </row>
    <row r="23" spans="1:11" ht="31.5" x14ac:dyDescent="0.25">
      <c r="A23" s="11">
        <v>2</v>
      </c>
      <c r="B23" s="4" t="s">
        <v>24</v>
      </c>
      <c r="C23" s="15" t="s">
        <v>22</v>
      </c>
      <c r="D23" s="12">
        <v>2</v>
      </c>
      <c r="E23" s="11"/>
      <c r="F23" s="11"/>
      <c r="G23" s="11"/>
      <c r="H23" s="11" t="s">
        <v>6</v>
      </c>
      <c r="I23" s="13"/>
      <c r="J23" s="14">
        <f t="shared" ref="J23:J32" si="0">ROUND(D23*I23,2)</f>
        <v>0</v>
      </c>
      <c r="K23" s="4" t="s">
        <v>23</v>
      </c>
    </row>
    <row r="24" spans="1:11" ht="31.5" x14ac:dyDescent="0.25">
      <c r="A24" s="11">
        <v>3</v>
      </c>
      <c r="B24" s="4" t="s">
        <v>25</v>
      </c>
      <c r="C24" s="15" t="s">
        <v>26</v>
      </c>
      <c r="D24" s="3">
        <v>2</v>
      </c>
      <c r="E24" s="11"/>
      <c r="F24" s="11"/>
      <c r="G24" s="11"/>
      <c r="H24" s="11" t="s">
        <v>6</v>
      </c>
      <c r="I24" s="13"/>
      <c r="J24" s="14">
        <f t="shared" si="0"/>
        <v>0</v>
      </c>
      <c r="K24" s="4" t="s">
        <v>27</v>
      </c>
    </row>
    <row r="25" spans="1:11" ht="31.5" x14ac:dyDescent="0.25">
      <c r="A25" s="11">
        <v>4</v>
      </c>
      <c r="B25" s="4" t="s">
        <v>28</v>
      </c>
      <c r="C25" s="15" t="s">
        <v>26</v>
      </c>
      <c r="D25" s="3">
        <v>8</v>
      </c>
      <c r="E25" s="11"/>
      <c r="F25" s="11"/>
      <c r="G25" s="11"/>
      <c r="H25" s="11" t="s">
        <v>6</v>
      </c>
      <c r="I25" s="13"/>
      <c r="J25" s="14">
        <f t="shared" si="0"/>
        <v>0</v>
      </c>
      <c r="K25" s="4" t="s">
        <v>29</v>
      </c>
    </row>
    <row r="26" spans="1:11" ht="31.5" x14ac:dyDescent="0.25">
      <c r="A26" s="11">
        <v>5</v>
      </c>
      <c r="B26" s="4" t="s">
        <v>30</v>
      </c>
      <c r="C26" s="15" t="s">
        <v>31</v>
      </c>
      <c r="D26" s="3">
        <v>4</v>
      </c>
      <c r="E26" s="11"/>
      <c r="F26" s="11"/>
      <c r="G26" s="11"/>
      <c r="H26" s="11" t="s">
        <v>6</v>
      </c>
      <c r="I26" s="13"/>
      <c r="J26" s="14">
        <f t="shared" si="0"/>
        <v>0</v>
      </c>
      <c r="K26" s="4" t="s">
        <v>32</v>
      </c>
    </row>
    <row r="27" spans="1:11" ht="31.5" x14ac:dyDescent="0.25">
      <c r="A27" s="11">
        <v>6</v>
      </c>
      <c r="B27" s="4" t="s">
        <v>33</v>
      </c>
      <c r="C27" s="15" t="s">
        <v>31</v>
      </c>
      <c r="D27" s="3">
        <v>24</v>
      </c>
      <c r="E27" s="11"/>
      <c r="F27" s="11"/>
      <c r="G27" s="11"/>
      <c r="H27" s="11" t="s">
        <v>6</v>
      </c>
      <c r="I27" s="13"/>
      <c r="J27" s="14">
        <f t="shared" si="0"/>
        <v>0</v>
      </c>
      <c r="K27" s="4" t="s">
        <v>32</v>
      </c>
    </row>
    <row r="28" spans="1:11" ht="31.5" x14ac:dyDescent="0.25">
      <c r="A28" s="11">
        <v>7</v>
      </c>
      <c r="B28" s="4" t="s">
        <v>34</v>
      </c>
      <c r="C28" s="15" t="s">
        <v>35</v>
      </c>
      <c r="D28" s="12">
        <v>4</v>
      </c>
      <c r="E28" s="11"/>
      <c r="F28" s="11"/>
      <c r="G28" s="11"/>
      <c r="H28" s="11" t="s">
        <v>6</v>
      </c>
      <c r="I28" s="13"/>
      <c r="J28" s="14">
        <f t="shared" si="0"/>
        <v>0</v>
      </c>
      <c r="K28" s="4" t="s">
        <v>36</v>
      </c>
    </row>
    <row r="29" spans="1:11" ht="31.5" x14ac:dyDescent="0.25">
      <c r="A29" s="11">
        <v>8</v>
      </c>
      <c r="B29" s="4" t="s">
        <v>37</v>
      </c>
      <c r="C29" s="15" t="s">
        <v>35</v>
      </c>
      <c r="D29" s="12">
        <v>8</v>
      </c>
      <c r="E29" s="15"/>
      <c r="F29" s="15"/>
      <c r="G29" s="15"/>
      <c r="H29" s="11" t="s">
        <v>6</v>
      </c>
      <c r="I29" s="13"/>
      <c r="J29" s="14">
        <f t="shared" si="0"/>
        <v>0</v>
      </c>
      <c r="K29" s="4" t="s">
        <v>38</v>
      </c>
    </row>
    <row r="30" spans="1:11" ht="47.25" x14ac:dyDescent="0.25">
      <c r="A30" s="11">
        <v>9</v>
      </c>
      <c r="B30" s="4" t="s">
        <v>39</v>
      </c>
      <c r="C30" s="15" t="s">
        <v>40</v>
      </c>
      <c r="D30" s="12">
        <v>6</v>
      </c>
      <c r="E30" s="15"/>
      <c r="F30" s="15"/>
      <c r="G30" s="15"/>
      <c r="H30" s="11" t="s">
        <v>6</v>
      </c>
      <c r="I30" s="13"/>
      <c r="J30" s="14">
        <f t="shared" si="0"/>
        <v>0</v>
      </c>
      <c r="K30" s="4" t="s">
        <v>41</v>
      </c>
    </row>
    <row r="31" spans="1:11" ht="31.5" x14ac:dyDescent="0.25">
      <c r="A31" s="11">
        <v>10</v>
      </c>
      <c r="B31" s="4" t="s">
        <v>42</v>
      </c>
      <c r="C31" s="15" t="s">
        <v>43</v>
      </c>
      <c r="D31" s="3">
        <v>2</v>
      </c>
      <c r="E31" s="15"/>
      <c r="F31" s="15"/>
      <c r="G31" s="15"/>
      <c r="H31" s="11" t="s">
        <v>6</v>
      </c>
      <c r="I31" s="13"/>
      <c r="J31" s="14">
        <f t="shared" si="0"/>
        <v>0</v>
      </c>
      <c r="K31" s="4" t="s">
        <v>44</v>
      </c>
    </row>
    <row r="32" spans="1:11" ht="31.5" x14ac:dyDescent="0.25">
      <c r="A32" s="11">
        <v>11</v>
      </c>
      <c r="B32" s="4" t="s">
        <v>45</v>
      </c>
      <c r="C32" s="15" t="s">
        <v>43</v>
      </c>
      <c r="D32" s="3">
        <v>2</v>
      </c>
      <c r="E32" s="15"/>
      <c r="F32" s="15"/>
      <c r="G32" s="15"/>
      <c r="H32" s="11" t="s">
        <v>6</v>
      </c>
      <c r="I32" s="13"/>
      <c r="J32" s="14">
        <f t="shared" si="0"/>
        <v>0</v>
      </c>
      <c r="K32" s="16" t="s">
        <v>44</v>
      </c>
    </row>
    <row r="33" spans="1:11" s="7" customFormat="1" ht="27.75" customHeight="1" x14ac:dyDescent="0.25">
      <c r="A33" s="40" t="s">
        <v>46</v>
      </c>
      <c r="B33" s="41"/>
      <c r="C33" s="41"/>
      <c r="D33" s="41"/>
      <c r="E33" s="41"/>
      <c r="F33" s="41"/>
      <c r="G33" s="41"/>
      <c r="H33" s="41"/>
      <c r="I33" s="42"/>
      <c r="J33" s="17">
        <f>SUM(J22:J32)</f>
        <v>0</v>
      </c>
      <c r="K33" s="18"/>
    </row>
    <row r="34" spans="1:11" x14ac:dyDescent="0.25">
      <c r="A34" s="43" t="s">
        <v>7</v>
      </c>
      <c r="B34" s="44"/>
      <c r="C34" s="44"/>
      <c r="D34" s="44"/>
      <c r="E34" s="44"/>
      <c r="F34" s="44"/>
      <c r="G34" s="44"/>
      <c r="H34" s="44"/>
      <c r="I34" s="44"/>
      <c r="J34" s="44"/>
      <c r="K34" s="45"/>
    </row>
    <row r="35" spans="1:11" ht="30.75" customHeight="1" x14ac:dyDescent="0.25">
      <c r="A35" s="46" t="s">
        <v>79</v>
      </c>
      <c r="B35" s="47"/>
      <c r="C35" s="47"/>
      <c r="D35" s="47"/>
      <c r="E35" s="47"/>
      <c r="F35" s="47"/>
      <c r="G35" s="47"/>
      <c r="H35" s="47"/>
      <c r="I35" s="47"/>
      <c r="J35" s="47"/>
      <c r="K35" s="48"/>
    </row>
    <row r="37" spans="1:11" ht="15.75" customHeight="1" x14ac:dyDescent="0.25">
      <c r="A37" s="49" t="s">
        <v>47</v>
      </c>
      <c r="B37" s="50"/>
      <c r="C37" s="50"/>
      <c r="D37" s="50"/>
      <c r="E37" s="50"/>
      <c r="F37" s="50"/>
      <c r="G37" s="51"/>
    </row>
    <row r="38" spans="1:11" s="9" customFormat="1" ht="94.5" x14ac:dyDescent="0.25">
      <c r="A38" s="18" t="s">
        <v>1</v>
      </c>
      <c r="B38" s="19" t="s">
        <v>48</v>
      </c>
      <c r="C38" s="19" t="s">
        <v>49</v>
      </c>
      <c r="D38" s="20" t="s">
        <v>50</v>
      </c>
      <c r="E38" s="19" t="s">
        <v>51</v>
      </c>
      <c r="F38" s="19" t="s">
        <v>52</v>
      </c>
      <c r="G38" s="19" t="s">
        <v>53</v>
      </c>
    </row>
    <row r="39" spans="1:11" x14ac:dyDescent="0.25">
      <c r="A39" s="21">
        <v>1</v>
      </c>
      <c r="B39" s="21">
        <v>2</v>
      </c>
      <c r="C39" s="21">
        <v>3</v>
      </c>
      <c r="D39" s="21">
        <v>4</v>
      </c>
      <c r="E39" s="21">
        <v>5</v>
      </c>
      <c r="F39" s="21">
        <v>6</v>
      </c>
      <c r="G39" s="21" t="s">
        <v>54</v>
      </c>
    </row>
    <row r="40" spans="1:11" ht="63" x14ac:dyDescent="0.25">
      <c r="A40" s="3">
        <v>1</v>
      </c>
      <c r="B40" s="4" t="s">
        <v>21</v>
      </c>
      <c r="C40" s="3">
        <f>D22</f>
        <v>2</v>
      </c>
      <c r="D40" s="14"/>
      <c r="E40" s="14"/>
      <c r="F40" s="23" t="s">
        <v>55</v>
      </c>
      <c r="G40" s="14">
        <f>ROUND(C40*(D40+E40),2)</f>
        <v>0</v>
      </c>
    </row>
    <row r="41" spans="1:11" ht="63" x14ac:dyDescent="0.25">
      <c r="A41" s="3">
        <v>2</v>
      </c>
      <c r="B41" s="4" t="s">
        <v>24</v>
      </c>
      <c r="C41" s="3">
        <f t="shared" ref="C41:C50" si="1">D23</f>
        <v>2</v>
      </c>
      <c r="D41" s="14"/>
      <c r="E41" s="24"/>
      <c r="F41" s="23" t="s">
        <v>55</v>
      </c>
      <c r="G41" s="14">
        <f t="shared" ref="G41:G50" si="2">ROUND(C41*(D41+E41),2)</f>
        <v>0</v>
      </c>
    </row>
    <row r="42" spans="1:11" ht="63" x14ac:dyDescent="0.25">
      <c r="A42" s="3">
        <v>3</v>
      </c>
      <c r="B42" s="4" t="s">
        <v>25</v>
      </c>
      <c r="C42" s="3">
        <f t="shared" si="1"/>
        <v>2</v>
      </c>
      <c r="D42" s="14"/>
      <c r="E42" s="14"/>
      <c r="F42" s="23" t="s">
        <v>55</v>
      </c>
      <c r="G42" s="14">
        <f t="shared" si="2"/>
        <v>0</v>
      </c>
    </row>
    <row r="43" spans="1:11" ht="63" x14ac:dyDescent="0.25">
      <c r="A43" s="3">
        <v>4</v>
      </c>
      <c r="B43" s="4" t="s">
        <v>28</v>
      </c>
      <c r="C43" s="3">
        <f t="shared" si="1"/>
        <v>8</v>
      </c>
      <c r="D43" s="14"/>
      <c r="E43" s="24"/>
      <c r="F43" s="23" t="s">
        <v>55</v>
      </c>
      <c r="G43" s="14">
        <f t="shared" si="2"/>
        <v>0</v>
      </c>
    </row>
    <row r="44" spans="1:11" ht="63" x14ac:dyDescent="0.25">
      <c r="A44" s="3">
        <v>5</v>
      </c>
      <c r="B44" s="4" t="s">
        <v>30</v>
      </c>
      <c r="C44" s="3">
        <f t="shared" si="1"/>
        <v>4</v>
      </c>
      <c r="D44" s="14"/>
      <c r="E44" s="14"/>
      <c r="F44" s="23" t="s">
        <v>55</v>
      </c>
      <c r="G44" s="14">
        <f t="shared" si="2"/>
        <v>0</v>
      </c>
    </row>
    <row r="45" spans="1:11" ht="63" x14ac:dyDescent="0.25">
      <c r="A45" s="3">
        <v>6</v>
      </c>
      <c r="B45" s="4" t="s">
        <v>33</v>
      </c>
      <c r="C45" s="3">
        <f t="shared" si="1"/>
        <v>24</v>
      </c>
      <c r="D45" s="14"/>
      <c r="E45" s="24"/>
      <c r="F45" s="23" t="s">
        <v>55</v>
      </c>
      <c r="G45" s="14">
        <f t="shared" si="2"/>
        <v>0</v>
      </c>
    </row>
    <row r="46" spans="1:11" ht="63" x14ac:dyDescent="0.25">
      <c r="A46" s="3">
        <v>7</v>
      </c>
      <c r="B46" s="4" t="s">
        <v>34</v>
      </c>
      <c r="C46" s="3">
        <f t="shared" si="1"/>
        <v>4</v>
      </c>
      <c r="D46" s="14"/>
      <c r="E46" s="14"/>
      <c r="F46" s="23" t="s">
        <v>55</v>
      </c>
      <c r="G46" s="14">
        <f t="shared" si="2"/>
        <v>0</v>
      </c>
    </row>
    <row r="47" spans="1:11" ht="63" x14ac:dyDescent="0.25">
      <c r="A47" s="3">
        <v>8</v>
      </c>
      <c r="B47" s="4" t="s">
        <v>37</v>
      </c>
      <c r="C47" s="3">
        <f t="shared" si="1"/>
        <v>8</v>
      </c>
      <c r="D47" s="14"/>
      <c r="E47" s="14"/>
      <c r="F47" s="23" t="s">
        <v>55</v>
      </c>
      <c r="G47" s="14">
        <f t="shared" si="2"/>
        <v>0</v>
      </c>
    </row>
    <row r="48" spans="1:11" ht="63" x14ac:dyDescent="0.25">
      <c r="A48" s="3">
        <v>9</v>
      </c>
      <c r="B48" s="4" t="s">
        <v>39</v>
      </c>
      <c r="C48" s="3">
        <f t="shared" si="1"/>
        <v>6</v>
      </c>
      <c r="D48" s="14"/>
      <c r="E48" s="24"/>
      <c r="F48" s="23" t="s">
        <v>55</v>
      </c>
      <c r="G48" s="14">
        <f t="shared" si="2"/>
        <v>0</v>
      </c>
    </row>
    <row r="49" spans="1:8" ht="63" x14ac:dyDescent="0.25">
      <c r="A49" s="3">
        <v>10</v>
      </c>
      <c r="B49" s="4" t="s">
        <v>42</v>
      </c>
      <c r="C49" s="3">
        <f t="shared" si="1"/>
        <v>2</v>
      </c>
      <c r="D49" s="14"/>
      <c r="E49" s="14"/>
      <c r="F49" s="23" t="s">
        <v>55</v>
      </c>
      <c r="G49" s="14">
        <f t="shared" si="2"/>
        <v>0</v>
      </c>
    </row>
    <row r="50" spans="1:8" ht="63" x14ac:dyDescent="0.25">
      <c r="A50" s="3">
        <v>11</v>
      </c>
      <c r="B50" s="4" t="s">
        <v>45</v>
      </c>
      <c r="C50" s="3">
        <f t="shared" si="1"/>
        <v>2</v>
      </c>
      <c r="D50" s="14"/>
      <c r="E50" s="24"/>
      <c r="F50" s="23" t="s">
        <v>55</v>
      </c>
      <c r="G50" s="14">
        <f t="shared" si="2"/>
        <v>0</v>
      </c>
    </row>
    <row r="51" spans="1:8" ht="27.75" customHeight="1" x14ac:dyDescent="0.25">
      <c r="A51" s="52" t="s">
        <v>56</v>
      </c>
      <c r="B51" s="53"/>
      <c r="C51" s="53"/>
      <c r="D51" s="53"/>
      <c r="E51" s="53"/>
      <c r="F51" s="54"/>
      <c r="G51" s="17">
        <f>SUM(G40:G50)</f>
        <v>0</v>
      </c>
    </row>
    <row r="52" spans="1:8" ht="30.75" customHeight="1" x14ac:dyDescent="0.25">
      <c r="A52" s="33" t="s">
        <v>57</v>
      </c>
      <c r="B52" s="34"/>
      <c r="C52" s="34"/>
      <c r="D52" s="34"/>
      <c r="E52" s="34"/>
      <c r="F52" s="34"/>
      <c r="G52" s="35"/>
    </row>
    <row r="53" spans="1:8" x14ac:dyDescent="0.25">
      <c r="A53" s="43" t="s">
        <v>58</v>
      </c>
      <c r="B53" s="44"/>
      <c r="C53" s="44"/>
      <c r="D53" s="44"/>
      <c r="E53" s="44"/>
      <c r="F53" s="44"/>
      <c r="G53" s="45"/>
    </row>
    <row r="55" spans="1:8" s="7" customFormat="1" x14ac:dyDescent="0.25">
      <c r="A55" s="55" t="s">
        <v>59</v>
      </c>
      <c r="B55" s="55"/>
      <c r="C55" s="55"/>
      <c r="D55" s="26">
        <f>G51+J33</f>
        <v>0</v>
      </c>
      <c r="E55" s="7" t="s">
        <v>60</v>
      </c>
    </row>
    <row r="57" spans="1:8" ht="30.75" customHeight="1" x14ac:dyDescent="0.25">
      <c r="A57" s="56" t="s">
        <v>61</v>
      </c>
      <c r="B57" s="57"/>
      <c r="C57" s="57"/>
      <c r="D57" s="57"/>
      <c r="E57" s="57"/>
      <c r="F57" s="57"/>
      <c r="G57" s="57"/>
      <c r="H57" s="57"/>
    </row>
    <row r="58" spans="1:8" ht="15.75" customHeight="1" x14ac:dyDescent="0.25">
      <c r="A58" s="36" t="s">
        <v>62</v>
      </c>
      <c r="B58" s="58"/>
      <c r="C58" s="58"/>
      <c r="D58" s="58"/>
      <c r="E58" s="58"/>
      <c r="F58" s="37"/>
      <c r="G58" s="27"/>
    </row>
    <row r="59" spans="1:8" ht="31.5" customHeight="1" x14ac:dyDescent="0.25">
      <c r="A59" s="28" t="s">
        <v>1</v>
      </c>
      <c r="B59" s="10" t="s">
        <v>48</v>
      </c>
      <c r="C59" s="36" t="s">
        <v>63</v>
      </c>
      <c r="D59" s="37"/>
      <c r="E59" s="36" t="s">
        <v>64</v>
      </c>
      <c r="F59" s="37"/>
      <c r="G59" s="27"/>
    </row>
    <row r="60" spans="1:8" x14ac:dyDescent="0.25">
      <c r="A60" s="3">
        <v>1</v>
      </c>
      <c r="B60" s="22" t="s">
        <v>21</v>
      </c>
      <c r="C60" s="31"/>
      <c r="D60" s="32"/>
      <c r="E60" s="31"/>
      <c r="F60" s="32"/>
      <c r="G60" s="29"/>
    </row>
    <row r="61" spans="1:8" x14ac:dyDescent="0.25">
      <c r="A61" s="3">
        <v>2</v>
      </c>
      <c r="B61" s="22" t="s">
        <v>24</v>
      </c>
      <c r="C61" s="31"/>
      <c r="D61" s="32"/>
      <c r="E61" s="31"/>
      <c r="F61" s="32"/>
      <c r="G61" s="29"/>
    </row>
    <row r="62" spans="1:8" x14ac:dyDescent="0.25">
      <c r="A62" s="3">
        <v>3</v>
      </c>
      <c r="B62" s="22" t="s">
        <v>25</v>
      </c>
      <c r="C62" s="31"/>
      <c r="D62" s="32"/>
      <c r="E62" s="31"/>
      <c r="F62" s="32"/>
      <c r="G62" s="29"/>
    </row>
    <row r="63" spans="1:8" x14ac:dyDescent="0.25">
      <c r="A63" s="3">
        <v>4</v>
      </c>
      <c r="B63" s="22" t="s">
        <v>28</v>
      </c>
      <c r="C63" s="31"/>
      <c r="D63" s="32"/>
      <c r="E63" s="31"/>
      <c r="F63" s="32"/>
      <c r="G63" s="29"/>
    </row>
    <row r="64" spans="1:8" x14ac:dyDescent="0.25">
      <c r="A64" s="3">
        <v>5</v>
      </c>
      <c r="B64" s="22" t="s">
        <v>30</v>
      </c>
      <c r="C64" s="31"/>
      <c r="D64" s="32"/>
      <c r="E64" s="31"/>
      <c r="F64" s="32"/>
      <c r="G64" s="29"/>
    </row>
    <row r="65" spans="1:7" x14ac:dyDescent="0.25">
      <c r="A65" s="3">
        <v>6</v>
      </c>
      <c r="B65" s="22" t="s">
        <v>33</v>
      </c>
      <c r="C65" s="31"/>
      <c r="D65" s="32"/>
      <c r="E65" s="31"/>
      <c r="F65" s="32"/>
      <c r="G65" s="29"/>
    </row>
    <row r="66" spans="1:7" x14ac:dyDescent="0.25">
      <c r="A66" s="3">
        <v>7</v>
      </c>
      <c r="B66" s="25" t="s">
        <v>34</v>
      </c>
      <c r="C66" s="31"/>
      <c r="D66" s="32"/>
      <c r="E66" s="31"/>
      <c r="F66" s="32"/>
      <c r="G66" s="29"/>
    </row>
    <row r="67" spans="1:7" x14ac:dyDescent="0.25">
      <c r="A67" s="3">
        <v>8</v>
      </c>
      <c r="B67" s="25" t="s">
        <v>37</v>
      </c>
      <c r="C67" s="31"/>
      <c r="D67" s="32"/>
      <c r="E67" s="31"/>
      <c r="F67" s="32"/>
      <c r="G67" s="29"/>
    </row>
    <row r="68" spans="1:7" x14ac:dyDescent="0.25">
      <c r="A68" s="3">
        <v>9</v>
      </c>
      <c r="B68" s="25" t="s">
        <v>39</v>
      </c>
      <c r="C68" s="31"/>
      <c r="D68" s="32"/>
      <c r="E68" s="31"/>
      <c r="F68" s="32"/>
      <c r="G68" s="29"/>
    </row>
    <row r="69" spans="1:7" x14ac:dyDescent="0.25">
      <c r="A69" s="3">
        <v>10</v>
      </c>
      <c r="B69" s="25" t="s">
        <v>42</v>
      </c>
      <c r="C69" s="31"/>
      <c r="D69" s="32"/>
      <c r="E69" s="31"/>
      <c r="F69" s="32"/>
      <c r="G69" s="29"/>
    </row>
    <row r="70" spans="1:7" x14ac:dyDescent="0.25">
      <c r="A70" s="3">
        <v>11</v>
      </c>
      <c r="B70" s="25" t="s">
        <v>45</v>
      </c>
      <c r="C70" s="31"/>
      <c r="D70" s="32"/>
      <c r="E70" s="31"/>
      <c r="F70" s="32"/>
      <c r="G70" s="29"/>
    </row>
    <row r="71" spans="1:7" ht="31.5" customHeight="1" x14ac:dyDescent="0.25">
      <c r="A71" s="33" t="s">
        <v>65</v>
      </c>
      <c r="B71" s="34"/>
      <c r="C71" s="34"/>
      <c r="D71" s="34"/>
      <c r="E71" s="34"/>
      <c r="F71" s="35"/>
      <c r="G71" s="30"/>
    </row>
    <row r="73" spans="1:7" x14ac:dyDescent="0.25">
      <c r="A73" s="5" t="s">
        <v>75</v>
      </c>
    </row>
    <row r="74" spans="1:7" x14ac:dyDescent="0.25">
      <c r="A74" s="1"/>
    </row>
    <row r="75" spans="1:7" x14ac:dyDescent="0.25">
      <c r="A75" s="2" t="s">
        <v>8</v>
      </c>
    </row>
    <row r="76" spans="1:7" x14ac:dyDescent="0.25">
      <c r="A76" s="2" t="s">
        <v>9</v>
      </c>
    </row>
    <row r="77" spans="1:7" x14ac:dyDescent="0.25">
      <c r="A77" s="2" t="s">
        <v>10</v>
      </c>
    </row>
    <row r="78" spans="1:7" x14ac:dyDescent="0.25">
      <c r="A78" s="2" t="s">
        <v>11</v>
      </c>
    </row>
  </sheetData>
  <mergeCells count="47">
    <mergeCell ref="A5:K5"/>
    <mergeCell ref="A9:K9"/>
    <mergeCell ref="A13:K13"/>
    <mergeCell ref="A20:A21"/>
    <mergeCell ref="B20:B21"/>
    <mergeCell ref="C20:C21"/>
    <mergeCell ref="D20:D21"/>
    <mergeCell ref="E20:G20"/>
    <mergeCell ref="H20:H21"/>
    <mergeCell ref="I20:I21"/>
    <mergeCell ref="J20:J21"/>
    <mergeCell ref="C59:D59"/>
    <mergeCell ref="E59:F59"/>
    <mergeCell ref="K20:K21"/>
    <mergeCell ref="A33:I33"/>
    <mergeCell ref="A34:K34"/>
    <mergeCell ref="A35:K35"/>
    <mergeCell ref="A37:G37"/>
    <mergeCell ref="A51:F51"/>
    <mergeCell ref="A52:G52"/>
    <mergeCell ref="A53:G53"/>
    <mergeCell ref="A55:C55"/>
    <mergeCell ref="A57:H57"/>
    <mergeCell ref="A58:F58"/>
    <mergeCell ref="C60:D60"/>
    <mergeCell ref="E60:F60"/>
    <mergeCell ref="C61:D61"/>
    <mergeCell ref="E61:F61"/>
    <mergeCell ref="C62:D62"/>
    <mergeCell ref="E62:F62"/>
    <mergeCell ref="C63:D63"/>
    <mergeCell ref="E63:F63"/>
    <mergeCell ref="C64:D64"/>
    <mergeCell ref="E64:F64"/>
    <mergeCell ref="C65:D65"/>
    <mergeCell ref="E65:F65"/>
    <mergeCell ref="C66:D66"/>
    <mergeCell ref="E66:F66"/>
    <mergeCell ref="C67:D67"/>
    <mergeCell ref="E67:F67"/>
    <mergeCell ref="C68:D68"/>
    <mergeCell ref="E68:F68"/>
    <mergeCell ref="C69:D69"/>
    <mergeCell ref="E69:F69"/>
    <mergeCell ref="C70:D70"/>
    <mergeCell ref="E70:F70"/>
    <mergeCell ref="A71:F7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Smagās kravas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 Šarko</dc:creator>
  <cp:lastModifiedBy>Vita Rubene</cp:lastModifiedBy>
  <dcterms:created xsi:type="dcterms:W3CDTF">2015-06-05T18:19:34Z</dcterms:created>
  <dcterms:modified xsi:type="dcterms:W3CDTF">2025-04-02T11:05:41Z</dcterms:modified>
</cp:coreProperties>
</file>