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https://rigasudens-my.sharepoint.com/personal/maris_salcevics_rigasudens_lv/Documents/Objekti/Iepirkumu komisijas/Ropažu KSS/"/>
    </mc:Choice>
  </mc:AlternateContent>
  <xr:revisionPtr revIDLastSave="298" documentId="8_{1F7003E5-02EC-4DC7-9476-B1C3CE8A3C3F}" xr6:coauthVersionLast="47" xr6:coauthVersionMax="47" xr10:uidLastSave="{2ED28C60-BCB6-4653-9ADF-5872B12F98E1}"/>
  <bookViews>
    <workbookView xWindow="45" yWindow="30" windowWidth="28755" windowHeight="15570" tabRatio="654" xr2:uid="{00000000-000D-0000-FFFF-FFFF00000000}"/>
  </bookViews>
  <sheets>
    <sheet name="programma" sheetId="58"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J22" i="58" l="1"/>
  <c r="CK22" i="58" s="1"/>
  <c r="CM22" i="58" s="1"/>
  <c r="CL22" i="58"/>
  <c r="CJ23" i="58"/>
  <c r="CK23" i="58" s="1"/>
  <c r="CM23" i="58" s="1"/>
  <c r="CL23" i="58"/>
  <c r="CJ16" i="58"/>
  <c r="CK16" i="58" s="1"/>
  <c r="CM16" i="58" s="1"/>
  <c r="CL16" i="58"/>
  <c r="CJ17" i="58"/>
  <c r="CK17" i="58" s="1"/>
  <c r="CM17" i="58" s="1"/>
  <c r="CL17" i="58"/>
  <c r="CJ18" i="58"/>
  <c r="CK18" i="58" s="1"/>
  <c r="CM18" i="58" s="1"/>
  <c r="CL18" i="58"/>
  <c r="CJ19" i="58"/>
  <c r="CK19" i="58" s="1"/>
  <c r="CM19" i="58" s="1"/>
  <c r="CL19" i="58"/>
  <c r="CI9" i="58"/>
  <c r="CI10" i="58"/>
  <c r="CI11" i="58"/>
  <c r="CI13" i="58"/>
  <c r="CI14" i="58"/>
  <c r="CI15" i="58"/>
  <c r="CI16" i="58"/>
  <c r="CI17" i="58"/>
  <c r="CI18" i="58"/>
  <c r="CI19" i="58"/>
  <c r="CI21" i="58"/>
  <c r="CI22" i="58"/>
  <c r="CI23" i="58"/>
  <c r="CI25" i="58"/>
  <c r="CI26" i="58"/>
  <c r="CI27" i="58"/>
  <c r="CI28" i="58"/>
  <c r="CI30" i="58"/>
  <c r="CI31" i="58"/>
  <c r="CD9" i="58"/>
  <c r="CD10" i="58"/>
  <c r="CD11" i="58"/>
  <c r="CD13" i="58"/>
  <c r="CD14" i="58"/>
  <c r="CD15" i="58"/>
  <c r="CD16" i="58"/>
  <c r="CD17" i="58"/>
  <c r="CD18" i="58"/>
  <c r="CD19" i="58"/>
  <c r="CD21" i="58"/>
  <c r="CD22" i="58"/>
  <c r="CD23" i="58"/>
  <c r="CD25" i="58"/>
  <c r="CD26" i="58"/>
  <c r="CD27" i="58"/>
  <c r="CD28" i="58"/>
  <c r="CD30" i="58"/>
  <c r="CD31" i="58"/>
  <c r="BY9" i="58"/>
  <c r="BY10" i="58"/>
  <c r="BY11" i="58"/>
  <c r="BY13" i="58"/>
  <c r="BY14" i="58"/>
  <c r="BY15" i="58"/>
  <c r="BY16" i="58"/>
  <c r="BY17" i="58"/>
  <c r="BY18" i="58"/>
  <c r="BY19" i="58"/>
  <c r="BY21" i="58"/>
  <c r="BY22" i="58"/>
  <c r="BY23" i="58"/>
  <c r="BY25" i="58"/>
  <c r="BY26" i="58"/>
  <c r="BY27" i="58"/>
  <c r="BY28" i="58"/>
  <c r="BY30" i="58"/>
  <c r="BY31" i="58"/>
  <c r="BY8" i="58"/>
  <c r="BS9" i="58"/>
  <c r="BS10" i="58"/>
  <c r="BS11" i="58"/>
  <c r="BS13" i="58"/>
  <c r="BS14" i="58"/>
  <c r="BS15" i="58"/>
  <c r="BS16" i="58"/>
  <c r="BS17" i="58"/>
  <c r="BS18" i="58"/>
  <c r="BS19" i="58"/>
  <c r="BS21" i="58"/>
  <c r="BS22" i="58"/>
  <c r="BS23" i="58"/>
  <c r="BS25" i="58"/>
  <c r="BS26" i="58"/>
  <c r="BS27" i="58"/>
  <c r="BS28" i="58"/>
  <c r="BS30" i="58"/>
  <c r="BS31" i="58"/>
  <c r="BN9" i="58"/>
  <c r="BN10" i="58"/>
  <c r="BN11" i="58"/>
  <c r="BN13" i="58"/>
  <c r="BN14" i="58"/>
  <c r="BN15" i="58"/>
  <c r="BN16" i="58"/>
  <c r="BN17" i="58"/>
  <c r="BN18" i="58"/>
  <c r="BN19" i="58"/>
  <c r="BN21" i="58"/>
  <c r="BN22" i="58"/>
  <c r="BN23" i="58"/>
  <c r="BN25" i="58"/>
  <c r="BN26" i="58"/>
  <c r="BN27" i="58"/>
  <c r="BN28" i="58"/>
  <c r="BN30" i="58"/>
  <c r="BN31" i="58"/>
  <c r="BH9" i="58"/>
  <c r="BH10" i="58"/>
  <c r="BH11" i="58"/>
  <c r="BH13" i="58"/>
  <c r="BH14" i="58"/>
  <c r="BH15" i="58"/>
  <c r="BH16" i="58"/>
  <c r="BH17" i="58"/>
  <c r="BH18" i="58"/>
  <c r="BH19" i="58"/>
  <c r="BH21" i="58"/>
  <c r="BH22" i="58"/>
  <c r="BH23" i="58"/>
  <c r="BH25" i="58"/>
  <c r="BH26" i="58"/>
  <c r="BH27" i="58"/>
  <c r="BH28" i="58"/>
  <c r="BH30" i="58"/>
  <c r="BH31" i="58"/>
  <c r="BC9" i="58"/>
  <c r="BC10" i="58"/>
  <c r="BC11" i="58"/>
  <c r="BC13" i="58"/>
  <c r="BC14" i="58"/>
  <c r="BC15" i="58"/>
  <c r="BC16" i="58"/>
  <c r="BC17" i="58"/>
  <c r="BC18" i="58"/>
  <c r="BC19" i="58"/>
  <c r="BC21" i="58"/>
  <c r="BC22" i="58"/>
  <c r="BC23" i="58"/>
  <c r="BC25" i="58"/>
  <c r="BC26" i="58"/>
  <c r="BC27" i="58"/>
  <c r="BC28" i="58"/>
  <c r="BC30" i="58"/>
  <c r="BC31" i="58"/>
  <c r="BC8" i="58"/>
  <c r="AX9" i="58"/>
  <c r="AX10" i="58"/>
  <c r="AX11" i="58"/>
  <c r="AX13" i="58"/>
  <c r="AX14" i="58"/>
  <c r="AX15" i="58"/>
  <c r="AX16" i="58"/>
  <c r="AX17" i="58"/>
  <c r="AX18" i="58"/>
  <c r="AX19" i="58"/>
  <c r="AX21" i="58"/>
  <c r="AX22" i="58"/>
  <c r="AX23" i="58"/>
  <c r="AX25" i="58"/>
  <c r="AX26" i="58"/>
  <c r="AX27" i="58"/>
  <c r="AX28" i="58"/>
  <c r="AX30" i="58"/>
  <c r="AX31" i="58"/>
  <c r="AX8" i="58"/>
  <c r="AR9" i="58"/>
  <c r="AR10" i="58"/>
  <c r="AR11" i="58"/>
  <c r="AR13" i="58"/>
  <c r="AR14" i="58"/>
  <c r="AR15" i="58"/>
  <c r="AR16" i="58"/>
  <c r="AR17" i="58"/>
  <c r="AR18" i="58"/>
  <c r="AR19" i="58"/>
  <c r="AR21" i="58"/>
  <c r="AR22" i="58"/>
  <c r="AR23" i="58"/>
  <c r="AR25" i="58"/>
  <c r="AR26" i="58"/>
  <c r="AR27" i="58"/>
  <c r="AR28" i="58"/>
  <c r="AR30" i="58"/>
  <c r="AR31" i="58"/>
  <c r="AR8" i="58"/>
  <c r="AH9" i="58"/>
  <c r="AH10" i="58"/>
  <c r="AH11" i="58"/>
  <c r="AH13" i="58"/>
  <c r="AH14" i="58"/>
  <c r="AH15" i="58"/>
  <c r="AH16" i="58"/>
  <c r="AH17" i="58"/>
  <c r="AH18" i="58"/>
  <c r="AH19" i="58"/>
  <c r="AH21" i="58"/>
  <c r="AH22" i="58"/>
  <c r="AH23" i="58"/>
  <c r="AH25" i="58"/>
  <c r="AH26" i="58"/>
  <c r="AH27" i="58"/>
  <c r="AH28" i="58"/>
  <c r="AH30" i="58"/>
  <c r="AH31" i="58"/>
  <c r="AH8" i="58"/>
  <c r="AM9" i="58"/>
  <c r="AM10" i="58"/>
  <c r="AM11" i="58"/>
  <c r="AM13" i="58"/>
  <c r="AM14" i="58"/>
  <c r="AM15" i="58"/>
  <c r="AM16" i="58"/>
  <c r="AM17" i="58"/>
  <c r="AM18" i="58"/>
  <c r="AM19" i="58"/>
  <c r="AM21" i="58"/>
  <c r="AM22" i="58"/>
  <c r="AM23" i="58"/>
  <c r="AM25" i="58"/>
  <c r="AM26" i="58"/>
  <c r="AM27" i="58"/>
  <c r="AM28" i="58"/>
  <c r="AM30" i="58"/>
  <c r="AM31" i="58"/>
  <c r="AM8" i="58"/>
  <c r="AC9" i="58"/>
  <c r="AC10" i="58"/>
  <c r="AC11" i="58"/>
  <c r="AC13" i="58"/>
  <c r="AC14" i="58"/>
  <c r="AC15" i="58"/>
  <c r="AC16" i="58"/>
  <c r="AC17" i="58"/>
  <c r="AC18" i="58"/>
  <c r="AC19" i="58"/>
  <c r="AC21" i="58"/>
  <c r="AC22" i="58"/>
  <c r="AC23" i="58"/>
  <c r="AC25" i="58"/>
  <c r="AC26" i="58"/>
  <c r="AC27" i="58"/>
  <c r="AC28" i="58"/>
  <c r="AC30" i="58"/>
  <c r="AC31" i="58"/>
  <c r="AC8" i="58"/>
  <c r="W9" i="58"/>
  <c r="W10" i="58"/>
  <c r="W11" i="58"/>
  <c r="W13" i="58"/>
  <c r="W14" i="58"/>
  <c r="W15" i="58"/>
  <c r="W16" i="58"/>
  <c r="W17" i="58"/>
  <c r="W18" i="58"/>
  <c r="W19" i="58"/>
  <c r="W21" i="58"/>
  <c r="W22" i="58"/>
  <c r="W23" i="58"/>
  <c r="W25" i="58"/>
  <c r="W26" i="58"/>
  <c r="W27" i="58"/>
  <c r="W28" i="58"/>
  <c r="W30" i="58"/>
  <c r="W31" i="58"/>
  <c r="W8" i="58"/>
  <c r="R9" i="58"/>
  <c r="R10" i="58"/>
  <c r="R11" i="58"/>
  <c r="R13" i="58"/>
  <c r="R14" i="58"/>
  <c r="R15" i="58"/>
  <c r="R16" i="58"/>
  <c r="R17" i="58"/>
  <c r="R18" i="58"/>
  <c r="R19" i="58"/>
  <c r="R21" i="58"/>
  <c r="R22" i="58"/>
  <c r="R23" i="58"/>
  <c r="R25" i="58"/>
  <c r="R26" i="58"/>
  <c r="R27" i="58"/>
  <c r="R28" i="58"/>
  <c r="R30" i="58"/>
  <c r="R31" i="58"/>
  <c r="R8" i="58"/>
  <c r="L9" i="58"/>
  <c r="L10" i="58"/>
  <c r="L11" i="58"/>
  <c r="L13" i="58"/>
  <c r="L14" i="58"/>
  <c r="L15" i="58"/>
  <c r="L16" i="58"/>
  <c r="L17" i="58"/>
  <c r="L18" i="58"/>
  <c r="L19" i="58"/>
  <c r="L21" i="58"/>
  <c r="L22" i="58"/>
  <c r="L23" i="58"/>
  <c r="L25" i="58"/>
  <c r="L26" i="58"/>
  <c r="L27" i="58"/>
  <c r="L28" i="58"/>
  <c r="L30" i="58"/>
  <c r="L31" i="58"/>
  <c r="L8" i="58"/>
  <c r="CJ28" i="58" l="1"/>
  <c r="CK28" i="58" s="1"/>
  <c r="CM28" i="58" s="1"/>
  <c r="CL28" i="58" l="1"/>
  <c r="CJ30" i="58"/>
  <c r="CK30" i="58" s="1"/>
  <c r="CM30" i="58" s="1"/>
  <c r="CJ31" i="58"/>
  <c r="CK31" i="58" s="1"/>
  <c r="CM31" i="58" s="1"/>
  <c r="CL31" i="58" l="1"/>
  <c r="CL30" i="58"/>
  <c r="CD8" i="58"/>
  <c r="BS8" i="58"/>
  <c r="CI8" i="58"/>
  <c r="BN8" i="58"/>
  <c r="BH8" i="58"/>
  <c r="CJ9" i="58" l="1"/>
  <c r="CJ21" i="58"/>
  <c r="CJ13" i="58"/>
  <c r="CJ15" i="58"/>
  <c r="CL15" i="58" s="1"/>
  <c r="CJ27" i="58"/>
  <c r="CL27" i="58" s="1"/>
  <c r="CJ14" i="58"/>
  <c r="CL14" i="58" s="1"/>
  <c r="CJ10" i="58"/>
  <c r="CJ8" i="58"/>
  <c r="CJ25" i="58"/>
  <c r="CL25" i="58" s="1"/>
  <c r="CJ11" i="58"/>
  <c r="CL11" i="58" s="1"/>
  <c r="CJ26" i="58"/>
  <c r="CK26" i="58" s="1"/>
  <c r="CM26" i="58" s="1"/>
  <c r="CL9" i="58"/>
  <c r="CK15" i="58" l="1"/>
  <c r="CM15" i="58" s="1"/>
  <c r="CK11" i="58"/>
  <c r="CM11" i="58" s="1"/>
  <c r="CK14" i="58"/>
  <c r="CM14" i="58" s="1"/>
  <c r="CL26" i="58"/>
  <c r="CK25" i="58"/>
  <c r="CM25" i="58" s="1"/>
  <c r="CK9" i="58"/>
  <c r="CM9" i="58" s="1"/>
  <c r="CK27" i="58"/>
  <c r="CM27" i="58" s="1"/>
  <c r="CK10" i="58"/>
  <c r="CM10" i="58" s="1"/>
  <c r="CL10" i="58"/>
  <c r="CL13" i="58"/>
  <c r="CK13" i="58"/>
  <c r="CM13" i="58" s="1"/>
  <c r="CL8" i="58"/>
  <c r="CK8" i="58"/>
  <c r="CM8" i="58" s="1"/>
  <c r="CL21" i="58"/>
  <c r="CK21" i="58"/>
  <c r="CM21" i="58" s="1"/>
</calcChain>
</file>

<file path=xl/sharedStrings.xml><?xml version="1.0" encoding="utf-8"?>
<sst xmlns="http://schemas.openxmlformats.org/spreadsheetml/2006/main" count="212" uniqueCount="93">
  <si>
    <t>Darba posms</t>
  </si>
  <si>
    <t>Provizoriskais apjoms</t>
  </si>
  <si>
    <t xml:space="preserve"> </t>
  </si>
  <si>
    <t>Pārbaudes (hidraulika, dezinfekcija, CCTV u.c.)</t>
  </si>
  <si>
    <t>Kopā</t>
  </si>
  <si>
    <t>Maksimāli pieļaujamais faktiskais darbu izpildes ilgums dienās</t>
  </si>
  <si>
    <t>Būvdarbu Sākums (datums)</t>
  </si>
  <si>
    <t>Būvdarbu Beigas (datums)</t>
  </si>
  <si>
    <t>Izbūvētais apjoms KOPĀ</t>
  </si>
  <si>
    <t>Atlikums</t>
  </si>
  <si>
    <t>Daudzums</t>
  </si>
  <si>
    <t>%</t>
  </si>
  <si>
    <t>Aizpildīšanas instrukcija</t>
  </si>
  <si>
    <t>1.</t>
  </si>
  <si>
    <t>Darbus plānot nodrošinot:</t>
  </si>
  <si>
    <t>1.1.</t>
  </si>
  <si>
    <t>1.2.</t>
  </si>
  <si>
    <t>1.3.</t>
  </si>
  <si>
    <t>2.</t>
  </si>
  <si>
    <t>2.1.</t>
  </si>
  <si>
    <t>3.</t>
  </si>
  <si>
    <t>Resursus plānot, neatkarīgi no brigādes piederības (Uzņēmēja/Apakšuzņēmēja), nodrošinot:</t>
  </si>
  <si>
    <t>3.1.</t>
  </si>
  <si>
    <t>Vienā brigādē ne mazāk kā 3 būvstrādniekus, neieskaitot tehnikas vienību operatorus / vadītājus.</t>
  </si>
  <si>
    <t xml:space="preserve">Darbu apjomu izpildes kalendāro grafiku noformēt, nodrošinot zemāk norādīto nosacījumu ievērošanu: </t>
  </si>
  <si>
    <t>m</t>
  </si>
  <si>
    <t>Neaizpildīt pelēki iekrāsotos lauciņus</t>
  </si>
  <si>
    <t>Personu skaits brigādē, neskaitot mehānismu operātorus un vadītājus</t>
  </si>
  <si>
    <t>Pretendenta vai apakšuzņēmēja nosaukums</t>
  </si>
  <si>
    <t>Brigādes Nr.</t>
  </si>
  <si>
    <t>Tabula Nr.2</t>
  </si>
  <si>
    <t>Tabulā norādītās formulas pretendents nav tiesīgs mainīt</t>
  </si>
  <si>
    <t>Piesaistītais resurs (brigāde Nr.)</t>
  </si>
  <si>
    <t>KALENDĀRAIS GRAFIKS - DARBA PROGRAMMA</t>
  </si>
  <si>
    <t>Tabula Nr.1</t>
  </si>
  <si>
    <t xml:space="preserve">Datus, kas norādīti kolonnās no A līdz D Pretendents grozīt, papildināt vai izdzēst nav tiesīgs. Kolonnā D ir norādīts FAKTISKI darbu veikšanai paredzētais deinu skaits (ne periods). </t>
  </si>
  <si>
    <t>Kolonnās E un F norādīt Pretendenta plānoto datumu "xx.xx.xxxx", norādot attiecīgo veicamo darbu periodu. F un E kolonnu starpībai nav jāsakrīt ar D kolonnas dienu skaitu</t>
  </si>
  <si>
    <t>Kolonnā G norādīt Tabulā Nr.2 norādīto (plānoto) resursa nosaukumu, (Brigādes Nr.)</t>
  </si>
  <si>
    <t>Attiecīgajos laika grafika mēnešos, kur plānoti attiecīgie darbi, zaļā krāsā jāiekrāso nedēļas, kurās notiks darbi un apjomi metros, ja tādi tiks veikti</t>
  </si>
  <si>
    <t>Attiecīgajos laika grafika mēnešos sarkanā krāsā jāiekrāso nedēļas, kurās plānots tehnoloģiskais pārtraukums, ja tāds ir paredzēts</t>
  </si>
  <si>
    <t>3.2.</t>
  </si>
  <si>
    <t>3.3.</t>
  </si>
  <si>
    <t>3.4.</t>
  </si>
  <si>
    <t>3.5.</t>
  </si>
  <si>
    <t>3.6.</t>
  </si>
  <si>
    <t>3.7.</t>
  </si>
  <si>
    <t>1.4.</t>
  </si>
  <si>
    <t>1.5.</t>
  </si>
  <si>
    <t>Satiksmes organizāciju</t>
  </si>
  <si>
    <t>Piebrakšanas iespējas pie nekuskamajiem īpašumiem</t>
  </si>
  <si>
    <t>Rakšanas un citu atļauju saņemšanu darbu veikšanai no visām nepieciešamajām institūcijām</t>
  </si>
  <si>
    <t>Sadzīves kanalizācijas notekūdeņu plūsmas pārsūknēšana</t>
  </si>
  <si>
    <t>Darba programmā jānorāda būvdarbu apjoms atjaunojamā seguma virskārtai (attiecīgi šo darbu veikšanas periodā), savukārt seguma citas kārtas vai cita veida būvdarbu izpildes (tai skaitā, sagatavošanās darbu, seguma virskārtas demontāžu) laiks jānorāda, attiecīgo nedēļu (darba lapas šūnu) aizpildot ar krāsojumu</t>
  </si>
  <si>
    <t>Esošās sūkņu stacijas demontāža</t>
  </si>
  <si>
    <t>Jaunās sūkņu stacijas montāža</t>
  </si>
  <si>
    <t>Inženiertīklu izbūve un pārbūve</t>
  </si>
  <si>
    <t>Labiekārtošanas darbi</t>
  </si>
  <si>
    <t>kpl</t>
  </si>
  <si>
    <t>Esošā kanalizācijas spiedvada demontāža un utilizācija</t>
  </si>
  <si>
    <t>Esošā pašteces kolektora demontāža un utilizācija</t>
  </si>
  <si>
    <t>gb</t>
  </si>
  <si>
    <t>KSS virszemes paviljona montāža, t.sk. nesošās konstrukcijas, apdare, jumts, durvis un telfersija</t>
  </si>
  <si>
    <t>Tehnoloģiskā aprīkojuma (t.sk. iekārtu, cauruļvadu, armatūras un  virszemes paviljona aprīkojuma, UK apsaistes u.c.) montāža un ieregulēšana</t>
  </si>
  <si>
    <t>kpl.</t>
  </si>
  <si>
    <t>Ventilācijas izbūve</t>
  </si>
  <si>
    <t>Ārējās elektroapgādes izbūve</t>
  </si>
  <si>
    <t>Iekšējās elektroapgādes izbūve</t>
  </si>
  <si>
    <t>Automatizācijas un vadības sistēma</t>
  </si>
  <si>
    <t>Zāliena (zaļās zonas seguma) ierīkošana</t>
  </si>
  <si>
    <t>KSS Ropažu ielā 74A, Rīga</t>
  </si>
  <si>
    <t>jūnijs</t>
  </si>
  <si>
    <t>jūlijs</t>
  </si>
  <si>
    <t>augusts</t>
  </si>
  <si>
    <t>septembris</t>
  </si>
  <si>
    <t>oktobris</t>
  </si>
  <si>
    <t>novembris</t>
  </si>
  <si>
    <t>decembris</t>
  </si>
  <si>
    <t>janvāris</t>
  </si>
  <si>
    <t>februāris</t>
  </si>
  <si>
    <t>marts</t>
  </si>
  <si>
    <t>aprīlis</t>
  </si>
  <si>
    <t>maijs</t>
  </si>
  <si>
    <t>Izpilddokumentācijas sagatavošana</t>
  </si>
  <si>
    <t>Objekta nodošana ekspluatācijā</t>
  </si>
  <si>
    <t>Esošās KSS ēkas demontāža un būvgružu utilizācija, līdz abs. atz. +6,20m (ja tas nenodrošina proj. elementu montāžas iespēju- zemāk), t.sk. iekšējie inženiertīkli, rezervuāra pārsegums, ārējais cokola apbetonējums, kāpnes.</t>
  </si>
  <si>
    <t>Esošās nedarbojošās siltumtrases demontāža un utilizācija, t.sk. gala tamponēšana</t>
  </si>
  <si>
    <t>KSS tvertnes D1400, SN8 iebūve</t>
  </si>
  <si>
    <t>Pašteces kanalizācijas gludsienu polipropilēna (PP) caurules OD250,  montāža un iebūve būvgrāvī</t>
  </si>
  <si>
    <t xml:space="preserve">Polietilēna PE100 elektrometināmas kanalizācijas spiedvadu caurules OD90 montāža un iebūve būvgrāvī, </t>
  </si>
  <si>
    <t>Polietilēna PE100 elektrometināmas ūdensvada caurules OD32 montāža un iebūve būvgrāvī</t>
  </si>
  <si>
    <t>Betona bruģakmens seguma izbūve piebrauktuvei</t>
  </si>
  <si>
    <t>Metāla stiegru paneļu žoga uz metāla stabiem; h=1,8m ierīkošana</t>
  </si>
  <si>
    <r>
      <t>m</t>
    </r>
    <r>
      <rPr>
        <vertAlign val="superscript"/>
        <sz val="10"/>
        <rFont val="Times New Roman"/>
        <family val="1"/>
        <charset val="186"/>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</si>
</sst>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_);_(* \(#,##0.0\);_(* &quot;-&quot;??_);_(@_)"/>
    <numFmt numFmtId="165" formatCode="0.00_ ;\-0.00\ "/>
    <numFmt numFmtId="166" formatCode="_-* #,##0\ _€_-;\-* #,##0\ _€_-;_-* &quot;-&quot;??\ _€_-;_-@_-"/>
    <numFmt numFmtId="167" formatCode="0.0"/>
  </numFmts>
  <fonts count="11" x14ac:knownFonts="1">
    <font>
      <sz val="11"/>
      <color theme="1"/>
      <name val="Calibri"/>
      <family val="2"/>
      <charset val="186"/>
      <scheme val="minor"/>
    </font>
    <font>
      <sz val="8"/>
      <name val="Calibri"/>
      <family val="2"/>
      <charset val="186"/>
      <scheme val="minor"/>
    </font>
    <font>
      <sz val="11"/>
      <color indexed="8"/>
      <name val="Calibri"/>
      <family val="2"/>
      <charset val="186"/>
    </font>
    <font>
      <sz val="11"/>
      <color theme="1"/>
      <name val="Calibri"/>
      <family val="2"/>
      <charset val="186"/>
      <scheme val="minor"/>
    </font>
    <font>
      <b/>
      <sz val="14"/>
      <color theme="1"/>
      <name val="Times New Roman"/>
      <family val="1"/>
      <charset val="186"/>
    </font>
    <font>
      <sz val="10"/>
      <color theme="1"/>
      <name val="Times New Roman"/>
      <family val="1"/>
      <charset val="186"/>
    </font>
    <font>
      <b/>
      <sz val="10"/>
      <color theme="1"/>
      <name val="Times New Roman"/>
      <family val="1"/>
      <charset val="186"/>
    </font>
    <font>
      <sz val="10"/>
      <name val="Times New Roman"/>
      <family val="1"/>
      <charset val="186"/>
    </font>
    <font>
      <b/>
      <sz val="12"/>
      <color theme="1"/>
      <name val="Times New Roman"/>
      <family val="1"/>
      <charset val="186"/>
    </font>
    <font>
      <sz val="10"/>
      <name val="Arial"/>
      <family val="2"/>
      <charset val="204"/>
    </font>
    <font>
      <vertAlign val="superscript"/>
      <sz val="10"/>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thin">
        <color indexed="64"/>
      </right>
      <top style="medium">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n">
        <color indexed="64"/>
      </left>
      <right style="thin">
        <color auto="1"/>
      </right>
      <top style="dashed">
        <color auto="1"/>
      </top>
      <bottom/>
      <diagonal/>
    </border>
    <border>
      <left style="thin">
        <color auto="1"/>
      </left>
      <right style="thin">
        <color auto="1"/>
      </right>
      <top style="dashed">
        <color auto="1"/>
      </top>
      <bottom style="dashed">
        <color auto="1"/>
      </bottom>
      <diagonal/>
    </border>
    <border>
      <left style="thin">
        <color indexed="64"/>
      </left>
      <right/>
      <top style="hair">
        <color indexed="64"/>
      </top>
      <bottom/>
      <diagonal/>
    </border>
    <border>
      <left style="thin">
        <color auto="1"/>
      </left>
      <right style="thin">
        <color auto="1"/>
      </right>
      <top style="hair">
        <color auto="1"/>
      </top>
      <bottom style="hair">
        <color auto="1"/>
      </bottom>
      <diagonal/>
    </border>
    <border>
      <left style="thin">
        <color indexed="64"/>
      </left>
      <right/>
      <top style="hair">
        <color indexed="64"/>
      </top>
      <bottom style="dashed">
        <color auto="1"/>
      </bottom>
      <diagonal/>
    </border>
    <border>
      <left style="thin">
        <color indexed="64"/>
      </left>
      <right style="thin">
        <color auto="1"/>
      </right>
      <top style="hair">
        <color indexed="64"/>
      </top>
      <bottom style="dashed">
        <color auto="1"/>
      </bottom>
      <diagonal/>
    </border>
    <border>
      <left style="medium">
        <color indexed="64"/>
      </left>
      <right/>
      <top style="dashed">
        <color indexed="64"/>
      </top>
      <bottom style="dashed">
        <color auto="1"/>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style="hair">
        <color indexed="64"/>
      </top>
      <bottom style="hair">
        <color indexed="64"/>
      </bottom>
      <diagonal/>
    </border>
    <border>
      <left style="medium">
        <color indexed="64"/>
      </left>
      <right style="thin">
        <color auto="1"/>
      </right>
      <top style="dashed">
        <color auto="1"/>
      </top>
      <bottom style="dashed">
        <color auto="1"/>
      </bottom>
      <diagonal/>
    </border>
    <border>
      <left style="medium">
        <color indexed="64"/>
      </left>
      <right/>
      <top style="dashed">
        <color auto="1"/>
      </top>
      <bottom/>
      <diagonal/>
    </border>
    <border>
      <left style="medium">
        <color indexed="64"/>
      </left>
      <right style="medium">
        <color indexed="64"/>
      </right>
      <top style="thin">
        <color indexed="64"/>
      </top>
      <bottom style="medium">
        <color indexed="64"/>
      </bottom>
      <diagonal/>
    </border>
  </borders>
  <cellStyleXfs count="5">
    <xf numFmtId="0" fontId="0" fillId="0" borderId="0"/>
    <xf numFmtId="0" fontId="2" fillId="0" borderId="0"/>
    <xf numFmtId="0" fontId="2" fillId="0" borderId="0"/>
    <xf numFmtId="43" fontId="3" fillId="0" borderId="0" applyFont="0" applyFill="0" applyBorder="0" applyAlignment="0" applyProtection="0"/>
    <xf numFmtId="0" fontId="9" fillId="0" borderId="0">
      <alignment vertical="center"/>
    </xf>
  </cellStyleXfs>
  <cellXfs count="158">
    <xf numFmtId="0" fontId="0" fillId="0" borderId="0" xfId="0"/>
    <xf numFmtId="0" fontId="5" fillId="0" borderId="0" xfId="0" applyFont="1"/>
    <xf numFmtId="0" fontId="5" fillId="0" borderId="0" xfId="0" applyFont="1" applyAlignment="1">
      <alignment horizontal="center"/>
    </xf>
    <xf numFmtId="0" fontId="5" fillId="0" borderId="0" xfId="0" applyFont="1" applyAlignment="1">
      <alignment horizontal="center" vertical="center"/>
    </xf>
    <xf numFmtId="0" fontId="6" fillId="0" borderId="29" xfId="0" applyFont="1" applyBorder="1" applyAlignment="1">
      <alignment horizontal="center" vertical="center" wrapText="1"/>
    </xf>
    <xf numFmtId="0" fontId="6" fillId="0" borderId="28" xfId="0" applyFont="1" applyBorder="1" applyAlignment="1">
      <alignment horizontal="left" vertical="center"/>
    </xf>
    <xf numFmtId="0" fontId="6" fillId="0" borderId="31" xfId="0" applyFont="1" applyBorder="1" applyAlignment="1">
      <alignment horizontal="center" vertical="center"/>
    </xf>
    <xf numFmtId="0" fontId="6" fillId="0" borderId="31" xfId="0" applyFont="1" applyBorder="1" applyAlignment="1">
      <alignment horizontal="center" vertical="center" wrapText="1"/>
    </xf>
    <xf numFmtId="0" fontId="6" fillId="0" borderId="30" xfId="0" applyFont="1" applyBorder="1" applyAlignment="1">
      <alignment horizontal="center" vertical="center" wrapText="1"/>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5" fillId="0" borderId="35" xfId="0" applyFont="1" applyBorder="1" applyAlignment="1">
      <alignment horizontal="center" vertical="center"/>
    </xf>
    <xf numFmtId="0" fontId="5" fillId="0" borderId="31" xfId="0" applyFont="1" applyBorder="1" applyAlignment="1">
      <alignment horizontal="center" vertical="center"/>
    </xf>
    <xf numFmtId="0" fontId="6" fillId="3" borderId="4" xfId="0" applyFont="1" applyFill="1" applyBorder="1"/>
    <xf numFmtId="0" fontId="6" fillId="3" borderId="7" xfId="0" applyFont="1" applyFill="1" applyBorder="1" applyAlignment="1">
      <alignment horizontal="center"/>
    </xf>
    <xf numFmtId="0" fontId="6" fillId="3" borderId="7" xfId="0" applyFont="1" applyFill="1" applyBorder="1" applyAlignment="1">
      <alignment horizontal="center" vertical="center"/>
    </xf>
    <xf numFmtId="14" fontId="6" fillId="3" borderId="5" xfId="0" applyNumberFormat="1" applyFont="1" applyFill="1" applyBorder="1" applyAlignment="1">
      <alignment horizontal="center" vertical="center"/>
    </xf>
    <xf numFmtId="14" fontId="6" fillId="3" borderId="34" xfId="0" applyNumberFormat="1" applyFont="1" applyFill="1" applyBorder="1" applyAlignment="1">
      <alignment horizontal="center" vertical="center"/>
    </xf>
    <xf numFmtId="0" fontId="5" fillId="3" borderId="32" xfId="0" applyFont="1" applyFill="1" applyBorder="1" applyAlignment="1">
      <alignment horizontal="center"/>
    </xf>
    <xf numFmtId="0" fontId="5" fillId="3" borderId="27" xfId="0" applyFont="1" applyFill="1" applyBorder="1" applyAlignment="1">
      <alignment horizontal="center"/>
    </xf>
    <xf numFmtId="0" fontId="5" fillId="3" borderId="36" xfId="0" applyFont="1" applyFill="1" applyBorder="1" applyAlignment="1">
      <alignment horizontal="center"/>
    </xf>
    <xf numFmtId="0" fontId="5" fillId="3" borderId="23" xfId="0" applyFont="1" applyFill="1" applyBorder="1" applyAlignment="1">
      <alignment horizontal="center"/>
    </xf>
    <xf numFmtId="0" fontId="5" fillId="3" borderId="34" xfId="0" applyFont="1" applyFill="1" applyBorder="1" applyAlignment="1">
      <alignment horizontal="center"/>
    </xf>
    <xf numFmtId="0" fontId="5" fillId="3" borderId="16" xfId="0" applyFont="1" applyFill="1" applyBorder="1" applyAlignment="1">
      <alignment horizontal="center"/>
    </xf>
    <xf numFmtId="0" fontId="5" fillId="3" borderId="6" xfId="0" applyFont="1" applyFill="1" applyBorder="1" applyAlignment="1">
      <alignment horizontal="center"/>
    </xf>
    <xf numFmtId="0" fontId="6" fillId="4" borderId="9" xfId="0" applyFont="1" applyFill="1" applyBorder="1"/>
    <xf numFmtId="0" fontId="6" fillId="4" borderId="2" xfId="0" applyFont="1" applyFill="1" applyBorder="1" applyAlignment="1">
      <alignment horizontal="center"/>
    </xf>
    <xf numFmtId="14" fontId="5" fillId="4" borderId="1" xfId="0" applyNumberFormat="1" applyFont="1" applyFill="1" applyBorder="1" applyAlignment="1">
      <alignment horizontal="center"/>
    </xf>
    <xf numFmtId="14" fontId="5" fillId="4" borderId="3" xfId="0" applyNumberFormat="1" applyFont="1" applyFill="1" applyBorder="1" applyAlignment="1">
      <alignment horizontal="center"/>
    </xf>
    <xf numFmtId="0" fontId="5" fillId="4" borderId="9" xfId="0" applyFont="1" applyFill="1" applyBorder="1" applyAlignment="1">
      <alignment horizontal="center"/>
    </xf>
    <xf numFmtId="0" fontId="5" fillId="4" borderId="3" xfId="0" applyFont="1" applyFill="1" applyBorder="1" applyAlignment="1">
      <alignment horizontal="center"/>
    </xf>
    <xf numFmtId="0" fontId="5" fillId="4" borderId="10" xfId="0" applyFont="1" applyFill="1" applyBorder="1" applyAlignment="1">
      <alignment horizontal="center"/>
    </xf>
    <xf numFmtId="14" fontId="5" fillId="0" borderId="1" xfId="0" applyNumberFormat="1" applyFont="1" applyBorder="1" applyAlignment="1">
      <alignment horizontal="center"/>
    </xf>
    <xf numFmtId="14" fontId="5" fillId="0" borderId="3" xfId="0" applyNumberFormat="1" applyFont="1" applyBorder="1" applyAlignment="1">
      <alignment horizontal="center"/>
    </xf>
    <xf numFmtId="166" fontId="5" fillId="3" borderId="37" xfId="0" applyNumberFormat="1" applyFont="1" applyFill="1" applyBorder="1" applyAlignment="1">
      <alignment horizontal="center"/>
    </xf>
    <xf numFmtId="166" fontId="5" fillId="2" borderId="2" xfId="0" applyNumberFormat="1" applyFont="1" applyFill="1" applyBorder="1" applyAlignment="1">
      <alignment horizontal="center"/>
    </xf>
    <xf numFmtId="166" fontId="5" fillId="2" borderId="1" xfId="0" applyNumberFormat="1" applyFont="1" applyFill="1" applyBorder="1" applyAlignment="1">
      <alignment horizontal="center"/>
    </xf>
    <xf numFmtId="166" fontId="5" fillId="2" borderId="3" xfId="0" applyNumberFormat="1" applyFont="1" applyFill="1" applyBorder="1" applyAlignment="1">
      <alignment horizontal="center"/>
    </xf>
    <xf numFmtId="166" fontId="5" fillId="0" borderId="2" xfId="0" applyNumberFormat="1" applyFont="1" applyBorder="1" applyAlignment="1">
      <alignment horizontal="center"/>
    </xf>
    <xf numFmtId="10" fontId="5" fillId="0" borderId="3" xfId="0" applyNumberFormat="1" applyFont="1" applyBorder="1" applyAlignment="1">
      <alignment horizontal="center"/>
    </xf>
    <xf numFmtId="165" fontId="5" fillId="0" borderId="9" xfId="0" applyNumberFormat="1" applyFont="1" applyBorder="1" applyAlignment="1">
      <alignment horizontal="center"/>
    </xf>
    <xf numFmtId="10" fontId="5" fillId="0" borderId="10" xfId="0" applyNumberFormat="1" applyFont="1" applyBorder="1" applyAlignment="1">
      <alignment horizontal="center"/>
    </xf>
    <xf numFmtId="166" fontId="5" fillId="4" borderId="2" xfId="0" applyNumberFormat="1" applyFont="1" applyFill="1" applyBorder="1" applyAlignment="1">
      <alignment horizontal="center"/>
    </xf>
    <xf numFmtId="166" fontId="5" fillId="4" borderId="1" xfId="0" applyNumberFormat="1" applyFont="1" applyFill="1" applyBorder="1" applyAlignment="1">
      <alignment horizontal="center"/>
    </xf>
    <xf numFmtId="166" fontId="5" fillId="4" borderId="3" xfId="0" applyNumberFormat="1" applyFont="1" applyFill="1" applyBorder="1" applyAlignment="1">
      <alignment horizontal="center"/>
    </xf>
    <xf numFmtId="14" fontId="5" fillId="0" borderId="18" xfId="0" applyNumberFormat="1" applyFont="1" applyBorder="1" applyAlignment="1">
      <alignment horizontal="center"/>
    </xf>
    <xf numFmtId="14" fontId="5" fillId="0" borderId="20" xfId="0" applyNumberFormat="1" applyFont="1" applyBorder="1" applyAlignment="1">
      <alignment horizontal="center"/>
    </xf>
    <xf numFmtId="166" fontId="5" fillId="2" borderId="22" xfId="0" applyNumberFormat="1" applyFont="1" applyFill="1" applyBorder="1" applyAlignment="1">
      <alignment horizontal="center"/>
    </xf>
    <xf numFmtId="166" fontId="5" fillId="2" borderId="18" xfId="0" applyNumberFormat="1" applyFont="1" applyFill="1" applyBorder="1" applyAlignment="1">
      <alignment horizontal="center"/>
    </xf>
    <xf numFmtId="166" fontId="5" fillId="2" borderId="20" xfId="0" applyNumberFormat="1" applyFont="1" applyFill="1" applyBorder="1" applyAlignment="1">
      <alignment horizontal="center"/>
    </xf>
    <xf numFmtId="166" fontId="5" fillId="4" borderId="9" xfId="0" applyNumberFormat="1" applyFont="1" applyFill="1" applyBorder="1" applyAlignment="1">
      <alignment horizontal="center"/>
    </xf>
    <xf numFmtId="0" fontId="6" fillId="0" borderId="0" xfId="0" applyFont="1" applyFill="1" applyBorder="1"/>
    <xf numFmtId="0" fontId="6" fillId="0" borderId="6" xfId="0" applyFont="1" applyBorder="1" applyAlignment="1">
      <alignment horizontal="center" vertical="center" wrapText="1"/>
    </xf>
    <xf numFmtId="0" fontId="5" fillId="2" borderId="9" xfId="0" applyFont="1" applyFill="1" applyBorder="1" applyAlignment="1">
      <alignment horizontal="center" vertical="center"/>
    </xf>
    <xf numFmtId="0" fontId="5" fillId="0" borderId="10" xfId="0" applyFont="1" applyBorder="1" applyAlignment="1">
      <alignment horizontal="center" vertical="center"/>
    </xf>
    <xf numFmtId="0" fontId="6" fillId="2" borderId="0" xfId="0" applyFont="1" applyFill="1" applyAlignment="1">
      <alignment vertical="center"/>
    </xf>
    <xf numFmtId="0" fontId="6" fillId="2" borderId="0" xfId="0" applyFont="1" applyFill="1" applyAlignment="1">
      <alignment horizontal="center" vertical="center"/>
    </xf>
    <xf numFmtId="0" fontId="6" fillId="2" borderId="0" xfId="0" applyFont="1" applyFill="1" applyAlignment="1">
      <alignment horizontal="right" vertical="center"/>
    </xf>
    <xf numFmtId="0" fontId="6" fillId="2" borderId="0" xfId="0" applyFont="1" applyFill="1" applyAlignment="1">
      <alignment horizontal="left" vertical="center"/>
    </xf>
    <xf numFmtId="0" fontId="5" fillId="2" borderId="0" xfId="0" applyFont="1" applyFill="1" applyAlignment="1">
      <alignment horizontal="center" vertical="center"/>
    </xf>
    <xf numFmtId="43" fontId="6" fillId="2" borderId="0" xfId="3" applyFont="1" applyFill="1" applyAlignment="1">
      <alignment horizontal="center" vertical="center"/>
    </xf>
    <xf numFmtId="43" fontId="6" fillId="0" borderId="0" xfId="3" applyFont="1" applyFill="1" applyAlignment="1">
      <alignment horizontal="center" vertical="center"/>
    </xf>
    <xf numFmtId="164" fontId="6" fillId="2" borderId="0" xfId="3" applyNumberFormat="1" applyFont="1" applyFill="1" applyAlignment="1">
      <alignment horizontal="right" vertical="center"/>
    </xf>
    <xf numFmtId="43" fontId="6" fillId="0" borderId="0" xfId="3" applyFont="1" applyFill="1" applyAlignment="1">
      <alignment horizontal="left" vertical="center"/>
    </xf>
    <xf numFmtId="0" fontId="5" fillId="2" borderId="11" xfId="0" applyFont="1" applyFill="1" applyBorder="1" applyAlignment="1">
      <alignment horizontal="center" vertical="center"/>
    </xf>
    <xf numFmtId="0" fontId="5" fillId="0" borderId="13"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center"/>
    </xf>
    <xf numFmtId="166" fontId="5" fillId="2" borderId="9" xfId="0" applyNumberFormat="1" applyFont="1" applyFill="1" applyBorder="1" applyAlignment="1">
      <alignment horizontal="center"/>
    </xf>
    <xf numFmtId="166" fontId="5" fillId="2" borderId="19" xfId="0" applyNumberFormat="1" applyFont="1" applyFill="1" applyBorder="1" applyAlignment="1">
      <alignment horizontal="center"/>
    </xf>
    <xf numFmtId="2" fontId="7" fillId="0" borderId="3" xfId="0" applyNumberFormat="1" applyFont="1" applyBorder="1" applyAlignment="1">
      <alignment horizontal="center" vertical="center"/>
    </xf>
    <xf numFmtId="0" fontId="7" fillId="0" borderId="1" xfId="0" applyFont="1" applyBorder="1" applyAlignment="1">
      <alignment horizontal="center" vertical="center"/>
    </xf>
    <xf numFmtId="0" fontId="6" fillId="2" borderId="0" xfId="0" applyFont="1" applyFill="1" applyAlignment="1">
      <alignment horizontal="center"/>
    </xf>
    <xf numFmtId="0" fontId="6" fillId="2" borderId="4" xfId="0" applyFont="1" applyFill="1" applyBorder="1" applyAlignment="1">
      <alignment horizontal="center" vertical="center" wrapText="1"/>
    </xf>
    <xf numFmtId="0" fontId="5" fillId="0" borderId="24" xfId="0" applyFont="1" applyBorder="1" applyAlignment="1">
      <alignment horizontal="center" vertical="center"/>
    </xf>
    <xf numFmtId="2" fontId="7" fillId="0" borderId="46" xfId="0" applyNumberFormat="1" applyFont="1" applyBorder="1" applyAlignment="1">
      <alignment horizontal="center" vertical="center"/>
    </xf>
    <xf numFmtId="0" fontId="5" fillId="0" borderId="1" xfId="0" applyFont="1" applyBorder="1" applyAlignment="1">
      <alignment horizontal="center"/>
    </xf>
    <xf numFmtId="0" fontId="6" fillId="2" borderId="44" xfId="0" applyFont="1" applyFill="1" applyBorder="1" applyAlignment="1">
      <alignment horizontal="center" vertical="center" wrapText="1"/>
    </xf>
    <xf numFmtId="0" fontId="6" fillId="2" borderId="38" xfId="0" applyFont="1" applyFill="1" applyBorder="1" applyAlignment="1">
      <alignment horizontal="center" vertical="center" wrapText="1"/>
    </xf>
    <xf numFmtId="43" fontId="6" fillId="2" borderId="44" xfId="3" applyFont="1" applyFill="1" applyBorder="1" applyAlignment="1">
      <alignment horizontal="center" vertical="center"/>
    </xf>
    <xf numFmtId="43" fontId="6" fillId="2" borderId="45" xfId="3" applyFont="1" applyFill="1" applyBorder="1" applyAlignment="1">
      <alignment horizontal="center" vertical="center"/>
    </xf>
    <xf numFmtId="0" fontId="6" fillId="2" borderId="4"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6" fillId="2" borderId="34" xfId="0" applyFont="1" applyFill="1" applyBorder="1" applyAlignment="1">
      <alignment horizontal="center" vertical="center"/>
    </xf>
    <xf numFmtId="0" fontId="6" fillId="2" borderId="15"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13" xfId="0" applyFont="1" applyFill="1" applyBorder="1" applyAlignment="1">
      <alignment horizontal="center" vertical="center"/>
    </xf>
    <xf numFmtId="0" fontId="6" fillId="0" borderId="24" xfId="0" applyFont="1" applyBorder="1" applyAlignment="1">
      <alignment horizontal="center" vertical="center"/>
    </xf>
    <xf numFmtId="0" fontId="6" fillId="0" borderId="25" xfId="0" applyFont="1" applyBorder="1" applyAlignment="1">
      <alignment horizontal="center" vertical="center"/>
    </xf>
    <xf numFmtId="0" fontId="6" fillId="0" borderId="26" xfId="0" applyFont="1" applyBorder="1" applyAlignment="1">
      <alignment horizontal="center" vertical="center"/>
    </xf>
    <xf numFmtId="0" fontId="6" fillId="0" borderId="24" xfId="0" applyFont="1" applyBorder="1" applyAlignment="1">
      <alignment horizontal="center"/>
    </xf>
    <xf numFmtId="0" fontId="6" fillId="0" borderId="25" xfId="0" applyFont="1" applyBorder="1" applyAlignment="1">
      <alignment horizontal="center"/>
    </xf>
    <xf numFmtId="0" fontId="6" fillId="0" borderId="26" xfId="0" applyFont="1" applyBorder="1" applyAlignment="1">
      <alignment horizontal="center"/>
    </xf>
    <xf numFmtId="0" fontId="6" fillId="0" borderId="32" xfId="0" applyFont="1" applyBorder="1" applyAlignment="1">
      <alignment horizontal="center" vertical="center"/>
    </xf>
    <xf numFmtId="0" fontId="6" fillId="0" borderId="40" xfId="0" applyFont="1" applyBorder="1" applyAlignment="1">
      <alignment horizontal="center" vertical="center"/>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2" borderId="21" xfId="0" applyFont="1" applyFill="1" applyBorder="1" applyAlignment="1">
      <alignment horizontal="center" vertical="center"/>
    </xf>
    <xf numFmtId="0" fontId="6" fillId="0" borderId="8" xfId="0" applyFont="1" applyBorder="1" applyAlignment="1">
      <alignment horizontal="center" vertical="center" wrapText="1"/>
    </xf>
    <xf numFmtId="0" fontId="6" fillId="0" borderId="33" xfId="0" applyFont="1" applyBorder="1" applyAlignment="1">
      <alignment horizontal="center" vertical="center" wrapText="1"/>
    </xf>
    <xf numFmtId="0" fontId="5" fillId="0" borderId="1" xfId="0" applyFont="1" applyBorder="1" applyAlignment="1">
      <alignment horizontal="center"/>
    </xf>
    <xf numFmtId="0" fontId="5" fillId="2" borderId="1" xfId="0" applyFont="1" applyFill="1" applyBorder="1" applyAlignment="1">
      <alignment horizontal="center" vertical="center"/>
    </xf>
    <xf numFmtId="0" fontId="5" fillId="2" borderId="12" xfId="0" applyFont="1" applyFill="1" applyBorder="1" applyAlignment="1">
      <alignment horizontal="center" vertical="center"/>
    </xf>
    <xf numFmtId="0" fontId="5" fillId="0" borderId="3" xfId="0" applyFont="1" applyBorder="1" applyAlignment="1">
      <alignment horizontal="center"/>
    </xf>
    <xf numFmtId="0" fontId="5" fillId="0" borderId="2" xfId="0" applyFont="1" applyBorder="1" applyAlignment="1">
      <alignment horizontal="center"/>
    </xf>
    <xf numFmtId="0" fontId="6" fillId="0" borderId="36" xfId="0" applyFont="1" applyBorder="1" applyAlignment="1">
      <alignment horizontal="center" vertical="center"/>
    </xf>
    <xf numFmtId="0" fontId="6" fillId="0" borderId="43" xfId="0" applyFont="1" applyBorder="1" applyAlignment="1">
      <alignment horizontal="center" vertical="center"/>
    </xf>
    <xf numFmtId="0" fontId="4" fillId="0" borderId="0" xfId="0" applyFont="1" applyAlignment="1">
      <alignment horizontal="center"/>
    </xf>
    <xf numFmtId="0" fontId="6" fillId="2" borderId="5" xfId="0" applyFont="1" applyFill="1" applyBorder="1" applyAlignment="1">
      <alignment horizontal="center" vertical="center" wrapText="1"/>
    </xf>
    <xf numFmtId="0" fontId="8" fillId="2" borderId="0" xfId="0" applyFont="1" applyFill="1" applyAlignment="1">
      <alignment horizontal="left"/>
    </xf>
    <xf numFmtId="0" fontId="6" fillId="0" borderId="38" xfId="0" applyFont="1" applyBorder="1" applyAlignment="1">
      <alignment horizontal="center" vertical="center" wrapText="1"/>
    </xf>
    <xf numFmtId="0" fontId="6" fillId="0" borderId="39" xfId="0" applyFont="1" applyBorder="1" applyAlignment="1">
      <alignment horizontal="center" vertical="center" wrapText="1"/>
    </xf>
    <xf numFmtId="0" fontId="5" fillId="0" borderId="22" xfId="0" applyFont="1" applyBorder="1" applyAlignment="1">
      <alignment horizontal="center"/>
    </xf>
    <xf numFmtId="0" fontId="5" fillId="0" borderId="1" xfId="0" applyFont="1" applyBorder="1"/>
    <xf numFmtId="0" fontId="7" fillId="0" borderId="21" xfId="0" applyFont="1" applyBorder="1" applyAlignment="1">
      <alignment horizontal="center" vertical="center" wrapText="1"/>
    </xf>
    <xf numFmtId="167" fontId="5" fillId="0" borderId="21" xfId="0" applyNumberFormat="1" applyFont="1" applyBorder="1" applyAlignment="1">
      <alignment horizontal="center" vertical="center" wrapText="1"/>
    </xf>
    <xf numFmtId="0" fontId="7" fillId="0" borderId="47" xfId="0" applyFont="1" applyBorder="1" applyAlignment="1">
      <alignment horizontal="center" vertical="center" wrapText="1"/>
    </xf>
    <xf numFmtId="167" fontId="5" fillId="0" borderId="48" xfId="0" applyNumberFormat="1" applyFont="1" applyBorder="1" applyAlignment="1">
      <alignment horizontal="center" vertical="center" wrapText="1"/>
    </xf>
    <xf numFmtId="0" fontId="7" fillId="0" borderId="49" xfId="4" applyFont="1" applyBorder="1" applyAlignment="1">
      <alignment horizontal="center" vertical="center" wrapText="1"/>
    </xf>
    <xf numFmtId="0" fontId="7" fillId="0" borderId="50" xfId="4" applyFont="1" applyBorder="1" applyAlignment="1">
      <alignment horizontal="center" vertical="center" wrapText="1"/>
    </xf>
    <xf numFmtId="0" fontId="7" fillId="0" borderId="51" xfId="4" applyFont="1" applyBorder="1" applyAlignment="1">
      <alignment horizontal="center" vertical="center" wrapText="1"/>
    </xf>
    <xf numFmtId="0" fontId="7" fillId="0" borderId="52" xfId="4" applyFont="1" applyBorder="1" applyAlignment="1">
      <alignment horizontal="center" vertical="center" wrapText="1"/>
    </xf>
    <xf numFmtId="0" fontId="7" fillId="0" borderId="48" xfId="4" applyFont="1" applyBorder="1" applyAlignment="1">
      <alignment horizontal="center" vertical="center" wrapText="1"/>
    </xf>
    <xf numFmtId="0" fontId="7" fillId="0" borderId="47" xfId="4" applyFont="1" applyBorder="1" applyAlignment="1">
      <alignment horizontal="center" vertical="center" wrapText="1"/>
    </xf>
    <xf numFmtId="167" fontId="7" fillId="0" borderId="47" xfId="4" applyNumberFormat="1" applyFont="1" applyBorder="1" applyAlignment="1">
      <alignment horizontal="center" vertical="center" wrapText="1"/>
    </xf>
    <xf numFmtId="0" fontId="5" fillId="0" borderId="19" xfId="0" applyFont="1" applyBorder="1"/>
    <xf numFmtId="0" fontId="6" fillId="2" borderId="18" xfId="0" applyFont="1" applyFill="1" applyBorder="1" applyAlignment="1">
      <alignment horizontal="center" vertical="center"/>
    </xf>
    <xf numFmtId="0" fontId="5" fillId="4" borderId="22" xfId="0" applyFont="1" applyFill="1" applyBorder="1" applyAlignment="1">
      <alignment horizontal="center"/>
    </xf>
    <xf numFmtId="14" fontId="5" fillId="4" borderId="18" xfId="0" applyNumberFormat="1" applyFont="1" applyFill="1" applyBorder="1" applyAlignment="1">
      <alignment horizontal="center"/>
    </xf>
    <xf numFmtId="14" fontId="5" fillId="4" borderId="22" xfId="0" applyNumberFormat="1" applyFont="1" applyFill="1" applyBorder="1" applyAlignment="1">
      <alignment horizontal="center"/>
    </xf>
    <xf numFmtId="14" fontId="5" fillId="4" borderId="20" xfId="0" applyNumberFormat="1" applyFont="1" applyFill="1" applyBorder="1" applyAlignment="1">
      <alignment horizontal="center"/>
    </xf>
    <xf numFmtId="0" fontId="7" fillId="0" borderId="53" xfId="4" applyFont="1" applyBorder="1" applyAlignment="1">
      <alignment vertical="center" wrapText="1"/>
    </xf>
    <xf numFmtId="0" fontId="7" fillId="0" borderId="54" xfId="4" applyFont="1" applyBorder="1" applyAlignment="1">
      <alignment vertical="center" wrapText="1"/>
    </xf>
    <xf numFmtId="0" fontId="7" fillId="0" borderId="55" xfId="0" applyFont="1" applyBorder="1" applyAlignment="1">
      <alignment wrapText="1"/>
    </xf>
    <xf numFmtId="0" fontId="7" fillId="0" borderId="56" xfId="0" applyFont="1" applyBorder="1" applyAlignment="1">
      <alignment vertical="center" wrapText="1"/>
    </xf>
    <xf numFmtId="0" fontId="7" fillId="0" borderId="57" xfId="4" applyFont="1" applyBorder="1" applyAlignment="1">
      <alignment vertical="center" wrapText="1"/>
    </xf>
    <xf numFmtId="0" fontId="7" fillId="0" borderId="58" xfId="4" applyFont="1" applyBorder="1" applyAlignment="1">
      <alignment horizontal="left" vertical="center" wrapText="1"/>
    </xf>
    <xf numFmtId="0" fontId="5" fillId="0" borderId="53" xfId="0" applyFont="1" applyBorder="1" applyAlignment="1">
      <alignment horizontal="left" vertical="center" wrapText="1"/>
    </xf>
    <xf numFmtId="0" fontId="5" fillId="0" borderId="54" xfId="0" applyFont="1" applyBorder="1" applyAlignment="1">
      <alignment horizontal="left" vertical="center" wrapText="1"/>
    </xf>
    <xf numFmtId="0" fontId="5" fillId="4" borderId="19" xfId="0" applyFont="1" applyFill="1" applyBorder="1"/>
    <xf numFmtId="14" fontId="5" fillId="4" borderId="17" xfId="0" applyNumberFormat="1" applyFont="1" applyFill="1" applyBorder="1" applyAlignment="1">
      <alignment horizontal="center"/>
    </xf>
    <xf numFmtId="0" fontId="5" fillId="0" borderId="9" xfId="0" applyFont="1" applyBorder="1"/>
    <xf numFmtId="0" fontId="5" fillId="0" borderId="11" xfId="0" applyFont="1" applyBorder="1"/>
    <xf numFmtId="0" fontId="5" fillId="0" borderId="12" xfId="0" applyFont="1" applyBorder="1" applyAlignment="1">
      <alignment horizontal="center"/>
    </xf>
    <xf numFmtId="0" fontId="5" fillId="0" borderId="12" xfId="0" applyFont="1" applyBorder="1"/>
    <xf numFmtId="166" fontId="5" fillId="3" borderId="59" xfId="0" applyNumberFormat="1" applyFont="1" applyFill="1" applyBorder="1" applyAlignment="1">
      <alignment horizontal="center"/>
    </xf>
    <xf numFmtId="166" fontId="5" fillId="0" borderId="14" xfId="0" applyNumberFormat="1" applyFont="1" applyBorder="1" applyAlignment="1">
      <alignment horizontal="center"/>
    </xf>
    <xf numFmtId="10" fontId="5" fillId="0" borderId="15" xfId="0" applyNumberFormat="1" applyFont="1" applyBorder="1" applyAlignment="1">
      <alignment horizontal="center"/>
    </xf>
    <xf numFmtId="165" fontId="5" fillId="0" borderId="11" xfId="0" applyNumberFormat="1" applyFont="1" applyBorder="1" applyAlignment="1">
      <alignment horizontal="center"/>
    </xf>
    <xf numFmtId="10" fontId="5" fillId="0" borderId="13" xfId="0" applyNumberFormat="1" applyFont="1" applyBorder="1" applyAlignment="1">
      <alignment horizontal="center"/>
    </xf>
    <xf numFmtId="0" fontId="6" fillId="2" borderId="1" xfId="0" applyFont="1" applyFill="1" applyBorder="1" applyAlignment="1">
      <alignment horizontal="center" vertical="center"/>
    </xf>
    <xf numFmtId="0" fontId="5" fillId="0" borderId="3" xfId="0" applyFont="1" applyBorder="1"/>
    <xf numFmtId="0" fontId="5" fillId="0" borderId="15" xfId="0" applyFont="1" applyBorder="1"/>
    <xf numFmtId="14" fontId="5" fillId="0" borderId="19" xfId="0" applyNumberFormat="1" applyFont="1" applyBorder="1" applyAlignment="1">
      <alignment horizontal="center"/>
    </xf>
    <xf numFmtId="14" fontId="5" fillId="4" borderId="19" xfId="0" applyNumberFormat="1" applyFont="1" applyFill="1" applyBorder="1" applyAlignment="1">
      <alignment horizontal="center"/>
    </xf>
    <xf numFmtId="0" fontId="5" fillId="0" borderId="9" xfId="0" applyFont="1" applyBorder="1" applyAlignment="1">
      <alignment horizontal="center"/>
    </xf>
    <xf numFmtId="0" fontId="5" fillId="0" borderId="11" xfId="0" applyFont="1" applyBorder="1" applyAlignment="1">
      <alignment horizontal="center"/>
    </xf>
  </cellXfs>
  <cellStyles count="5">
    <cellStyle name="Komats" xfId="3" builtinId="3"/>
    <cellStyle name="Normal 2" xfId="2" xr:uid="{DEE54857-AE4A-4757-8A58-90CF5D8FA9A4}"/>
    <cellStyle name="Normal 3" xfId="4" xr:uid="{57E74B12-5296-4326-A4FC-6AA4E9C35E34}"/>
    <cellStyle name="Parasts" xfId="0" builtinId="0"/>
    <cellStyle name="Parasts 2" xfId="1" xr:uid="{3B10EF21-CDC0-477C-B051-94ECACABCFE7}"/>
  </cellStyles>
  <dxfs count="0"/>
  <tableStyles count="0" defaultTableStyle="TableStyleMedium2" defaultPivotStyle="PivotStyleLight16"/>
  <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95E670-FE84-4335-BD5C-2B4514B83EE5}">
  <dimension ref="A1:CM55"/>
  <sheetViews>
    <sheetView tabSelected="1" zoomScale="80" zoomScaleNormal="80" workbookViewId="0">
      <selection activeCell="L15" sqref="L15"/>
    </sheetView>
  </sheetViews>
  <sheetFormatPr defaultRowHeight="15" x14ac:dyDescent="0.25"/>
  <cols>
    <col min="1" max="1" width="57" style="1" customWidth="1"/>
    <col min="2" max="2" width="10.85546875" style="2" customWidth="1"/>
    <col min="3" max="3" width="11" style="2" customWidth="1"/>
    <col min="4" max="4" width="12.5703125" style="3" customWidth="1"/>
    <col min="5" max="5" width="12.7109375" style="1" customWidth="1"/>
    <col min="6" max="7" width="12" style="1" customWidth="1"/>
    <col min="8" max="8" width="6.7109375" style="2" customWidth="1"/>
    <col min="9" max="14" width="8.140625" style="2" bestFit="1" customWidth="1"/>
    <col min="15" max="16" width="8.140625" style="2" customWidth="1"/>
    <col min="17" max="18" width="8.140625" style="2" bestFit="1" customWidth="1"/>
    <col min="19" max="19" width="6.85546875" style="2" customWidth="1"/>
    <col min="20" max="22" width="8.140625" style="2" bestFit="1" customWidth="1"/>
    <col min="23" max="23" width="6.85546875" style="2" customWidth="1"/>
    <col min="24" max="26" width="8.140625" style="2" bestFit="1" customWidth="1"/>
    <col min="27" max="28" width="6.85546875" style="2" customWidth="1"/>
    <col min="29" max="33" width="8.140625" style="2" bestFit="1" customWidth="1"/>
    <col min="34" max="34" width="6.85546875" style="2" customWidth="1"/>
    <col min="35" max="36" width="8.140625" style="2" bestFit="1" customWidth="1"/>
    <col min="37" max="37" width="8.140625" style="2" customWidth="1"/>
    <col min="38" max="39" width="8.140625" style="2" bestFit="1" customWidth="1"/>
    <col min="40" max="40" width="6.85546875" style="2" customWidth="1"/>
    <col min="41" max="42" width="8.140625" style="2" bestFit="1" customWidth="1"/>
    <col min="43" max="43" width="6.85546875" style="2" customWidth="1"/>
    <col min="44" max="46" width="8.140625" style="2" bestFit="1" customWidth="1"/>
    <col min="47" max="47" width="8.140625" style="2" customWidth="1"/>
    <col min="48" max="49" width="8.140625" style="2" bestFit="1" customWidth="1"/>
    <col min="50" max="50" width="6.85546875" style="2" customWidth="1"/>
    <col min="51" max="53" width="8.140625" style="2" bestFit="1" customWidth="1"/>
    <col min="54" max="54" width="6.85546875" style="2" customWidth="1"/>
    <col min="55" max="59" width="8.140625" style="2" bestFit="1" customWidth="1"/>
    <col min="60" max="60" width="6.85546875" style="2" customWidth="1"/>
    <col min="61" max="61" width="8.140625" style="2" bestFit="1" customWidth="1"/>
    <col min="62" max="62" width="8.140625" style="2" customWidth="1"/>
    <col min="63" max="65" width="8.140625" style="2" bestFit="1" customWidth="1"/>
    <col min="66" max="66" width="6.85546875" style="2" customWidth="1"/>
    <col min="67" max="68" width="8.140625" style="2" bestFit="1" customWidth="1"/>
    <col min="69" max="70" width="6.85546875" style="2" customWidth="1"/>
    <col min="71" max="74" width="8.140625" style="2" bestFit="1" customWidth="1"/>
    <col min="75" max="76" width="6.85546875" style="2" customWidth="1"/>
    <col min="77" max="79" width="8.140625" style="2" bestFit="1" customWidth="1"/>
    <col min="80" max="81" width="6.85546875" style="2" customWidth="1"/>
    <col min="82" max="86" width="8.140625" style="2" bestFit="1" customWidth="1"/>
    <col min="87" max="87" width="6.85546875" style="2" customWidth="1"/>
    <col min="88" max="91" width="8.140625" style="2" bestFit="1" customWidth="1"/>
  </cols>
  <sheetData>
    <row r="1" spans="1:91" ht="18.75" x14ac:dyDescent="0.3">
      <c r="A1" s="108" t="s">
        <v>33</v>
      </c>
      <c r="B1" s="108"/>
      <c r="C1" s="108"/>
      <c r="D1" s="108"/>
      <c r="E1" s="108"/>
      <c r="F1" s="108"/>
      <c r="G1" s="108"/>
      <c r="H1" s="108"/>
      <c r="I1" s="108"/>
      <c r="J1" s="108"/>
      <c r="K1" s="108"/>
      <c r="L1" s="108"/>
      <c r="M1" s="108"/>
      <c r="N1" s="108"/>
      <c r="O1" s="108"/>
      <c r="P1" s="108"/>
      <c r="Q1" s="108"/>
      <c r="R1" s="108"/>
      <c r="S1" s="108"/>
      <c r="T1" s="108"/>
      <c r="U1" s="108"/>
      <c r="V1" s="108"/>
      <c r="W1" s="108"/>
      <c r="X1" s="108"/>
      <c r="Y1" s="108"/>
      <c r="Z1" s="108"/>
      <c r="AA1" s="108"/>
      <c r="AB1" s="108"/>
      <c r="AC1" s="108"/>
      <c r="AD1" s="108"/>
      <c r="AE1" s="108"/>
      <c r="AF1" s="108"/>
      <c r="AG1" s="108"/>
      <c r="AH1" s="108"/>
      <c r="AI1" s="108"/>
      <c r="AJ1" s="108"/>
      <c r="AK1" s="108"/>
      <c r="AL1" s="108"/>
      <c r="AM1" s="108"/>
      <c r="AN1" s="108"/>
      <c r="AO1" s="108"/>
      <c r="AP1" s="108"/>
      <c r="AQ1" s="108"/>
      <c r="AR1" s="108"/>
      <c r="AS1" s="108"/>
      <c r="AT1" s="108"/>
      <c r="AU1" s="108"/>
      <c r="AV1" s="108"/>
      <c r="AW1" s="108"/>
      <c r="AX1" s="108"/>
      <c r="AY1" s="108"/>
      <c r="AZ1" s="108"/>
      <c r="BA1" s="108"/>
      <c r="BB1" s="108"/>
      <c r="BC1" s="108"/>
      <c r="BD1" s="108"/>
      <c r="BE1" s="108"/>
      <c r="BF1" s="108"/>
      <c r="BG1" s="108"/>
      <c r="BH1" s="108"/>
      <c r="BI1" s="108"/>
      <c r="BJ1" s="108"/>
      <c r="BK1" s="108"/>
      <c r="BL1" s="108"/>
      <c r="BM1" s="108"/>
      <c r="BN1" s="108"/>
      <c r="BO1" s="108"/>
      <c r="BP1" s="108"/>
      <c r="BQ1" s="108"/>
      <c r="BR1" s="108"/>
      <c r="BS1" s="108"/>
      <c r="BT1" s="108"/>
      <c r="BU1" s="108"/>
      <c r="BV1" s="108"/>
      <c r="BW1" s="108"/>
      <c r="BX1" s="108"/>
      <c r="BY1" s="108"/>
      <c r="BZ1" s="108"/>
      <c r="CA1" s="108"/>
      <c r="CB1" s="108"/>
      <c r="CC1" s="108"/>
      <c r="CD1" s="108"/>
      <c r="CE1" s="108"/>
      <c r="CF1" s="108"/>
      <c r="CG1" s="108"/>
      <c r="CH1" s="108"/>
      <c r="CI1" s="108"/>
      <c r="CJ1" s="108"/>
      <c r="CK1" s="108"/>
      <c r="CL1" s="108"/>
      <c r="CM1" s="108"/>
    </row>
    <row r="2" spans="1:91" ht="15.75" thickBot="1" x14ac:dyDescent="0.3">
      <c r="A2" s="1" t="s">
        <v>34</v>
      </c>
    </row>
    <row r="3" spans="1:91" ht="30.75" customHeight="1" thickBot="1" x14ac:dyDescent="0.3">
      <c r="A3" s="106" t="s">
        <v>0</v>
      </c>
      <c r="B3" s="94" t="s">
        <v>1</v>
      </c>
      <c r="C3" s="95"/>
      <c r="D3" s="99" t="s">
        <v>5</v>
      </c>
      <c r="E3" s="99" t="s">
        <v>6</v>
      </c>
      <c r="F3" s="99" t="s">
        <v>7</v>
      </c>
      <c r="G3" s="111" t="s">
        <v>32</v>
      </c>
      <c r="H3" s="91">
        <v>2025</v>
      </c>
      <c r="I3" s="92"/>
      <c r="J3" s="92"/>
      <c r="K3" s="92"/>
      <c r="L3" s="92"/>
      <c r="M3" s="92"/>
      <c r="N3" s="92"/>
      <c r="O3" s="92"/>
      <c r="P3" s="92"/>
      <c r="Q3" s="92"/>
      <c r="R3" s="92"/>
      <c r="S3" s="92"/>
      <c r="T3" s="92"/>
      <c r="U3" s="92"/>
      <c r="V3" s="92"/>
      <c r="W3" s="92"/>
      <c r="X3" s="92"/>
      <c r="Y3" s="92"/>
      <c r="Z3" s="92"/>
      <c r="AA3" s="92"/>
      <c r="AB3" s="92"/>
      <c r="AC3" s="92"/>
      <c r="AD3" s="92"/>
      <c r="AE3" s="92"/>
      <c r="AF3" s="92"/>
      <c r="AG3" s="92"/>
      <c r="AH3" s="92"/>
      <c r="AI3" s="92"/>
      <c r="AJ3" s="92"/>
      <c r="AK3" s="92"/>
      <c r="AL3" s="92"/>
      <c r="AM3" s="92"/>
      <c r="AN3" s="92"/>
      <c r="AO3" s="92"/>
      <c r="AP3" s="92"/>
      <c r="AQ3" s="92"/>
      <c r="AR3" s="92"/>
      <c r="AS3" s="91">
        <v>2026</v>
      </c>
      <c r="AT3" s="92"/>
      <c r="AU3" s="92"/>
      <c r="AV3" s="92"/>
      <c r="AW3" s="92"/>
      <c r="AX3" s="92"/>
      <c r="AY3" s="92"/>
      <c r="AZ3" s="92"/>
      <c r="BA3" s="92"/>
      <c r="BB3" s="92"/>
      <c r="BC3" s="92"/>
      <c r="BD3" s="92"/>
      <c r="BE3" s="92"/>
      <c r="BF3" s="92"/>
      <c r="BG3" s="92"/>
      <c r="BH3" s="92"/>
      <c r="BI3" s="92"/>
      <c r="BJ3" s="92"/>
      <c r="BK3" s="92"/>
      <c r="BL3" s="92"/>
      <c r="BM3" s="92"/>
      <c r="BN3" s="92"/>
      <c r="BO3" s="92"/>
      <c r="BP3" s="92"/>
      <c r="BQ3" s="92"/>
      <c r="BR3" s="92"/>
      <c r="BS3" s="92"/>
      <c r="BT3" s="92"/>
      <c r="BU3" s="92"/>
      <c r="BV3" s="92"/>
      <c r="BW3" s="92"/>
      <c r="BX3" s="92"/>
      <c r="BY3" s="92"/>
      <c r="BZ3" s="92"/>
      <c r="CA3" s="92"/>
      <c r="CB3" s="92"/>
      <c r="CC3" s="92"/>
      <c r="CD3" s="92"/>
      <c r="CE3" s="92"/>
      <c r="CF3" s="92"/>
      <c r="CG3" s="92"/>
      <c r="CH3" s="92"/>
      <c r="CI3" s="93"/>
      <c r="CJ3" s="78" t="s">
        <v>8</v>
      </c>
      <c r="CK3" s="79"/>
      <c r="CL3" s="80" t="s">
        <v>9</v>
      </c>
      <c r="CM3" s="81"/>
    </row>
    <row r="4" spans="1:91" ht="44.25" customHeight="1" thickBot="1" x14ac:dyDescent="0.3">
      <c r="A4" s="107"/>
      <c r="B4" s="96"/>
      <c r="C4" s="97"/>
      <c r="D4" s="100"/>
      <c r="E4" s="100"/>
      <c r="F4" s="100"/>
      <c r="G4" s="112"/>
      <c r="H4" s="88" t="s">
        <v>70</v>
      </c>
      <c r="I4" s="89"/>
      <c r="J4" s="89"/>
      <c r="K4" s="89"/>
      <c r="L4" s="90"/>
      <c r="M4" s="89" t="s">
        <v>71</v>
      </c>
      <c r="N4" s="89"/>
      <c r="O4" s="89"/>
      <c r="P4" s="89"/>
      <c r="Q4" s="89"/>
      <c r="R4" s="89"/>
      <c r="S4" s="88" t="s">
        <v>72</v>
      </c>
      <c r="T4" s="89"/>
      <c r="U4" s="89"/>
      <c r="V4" s="89"/>
      <c r="W4" s="90"/>
      <c r="X4" s="88" t="s">
        <v>73</v>
      </c>
      <c r="Y4" s="89"/>
      <c r="Z4" s="89"/>
      <c r="AA4" s="89"/>
      <c r="AB4" s="89"/>
      <c r="AC4" s="90"/>
      <c r="AD4" s="88" t="s">
        <v>74</v>
      </c>
      <c r="AE4" s="89"/>
      <c r="AF4" s="89"/>
      <c r="AG4" s="89"/>
      <c r="AH4" s="90"/>
      <c r="AI4" s="89" t="s">
        <v>75</v>
      </c>
      <c r="AJ4" s="89"/>
      <c r="AK4" s="89"/>
      <c r="AL4" s="89"/>
      <c r="AM4" s="89"/>
      <c r="AN4" s="88" t="s">
        <v>76</v>
      </c>
      <c r="AO4" s="89"/>
      <c r="AP4" s="89"/>
      <c r="AQ4" s="89"/>
      <c r="AR4" s="90"/>
      <c r="AS4" s="89" t="s">
        <v>77</v>
      </c>
      <c r="AT4" s="89"/>
      <c r="AU4" s="89"/>
      <c r="AV4" s="89"/>
      <c r="AW4" s="89"/>
      <c r="AX4" s="89"/>
      <c r="AY4" s="88" t="s">
        <v>78</v>
      </c>
      <c r="AZ4" s="89"/>
      <c r="BA4" s="89"/>
      <c r="BB4" s="89"/>
      <c r="BC4" s="90"/>
      <c r="BD4" s="89" t="s">
        <v>79</v>
      </c>
      <c r="BE4" s="89"/>
      <c r="BF4" s="89"/>
      <c r="BG4" s="89"/>
      <c r="BH4" s="89"/>
      <c r="BI4" s="88" t="s">
        <v>80</v>
      </c>
      <c r="BJ4" s="89"/>
      <c r="BK4" s="89"/>
      <c r="BL4" s="89"/>
      <c r="BM4" s="89"/>
      <c r="BN4" s="90"/>
      <c r="BO4" s="88" t="s">
        <v>81</v>
      </c>
      <c r="BP4" s="89"/>
      <c r="BQ4" s="89"/>
      <c r="BR4" s="89"/>
      <c r="BS4" s="90"/>
      <c r="BT4" s="88" t="s">
        <v>70</v>
      </c>
      <c r="BU4" s="89"/>
      <c r="BV4" s="89"/>
      <c r="BW4" s="89"/>
      <c r="BX4" s="89"/>
      <c r="BY4" s="90"/>
      <c r="BZ4" s="88" t="s">
        <v>71</v>
      </c>
      <c r="CA4" s="89"/>
      <c r="CB4" s="89"/>
      <c r="CC4" s="89"/>
      <c r="CD4" s="90"/>
      <c r="CE4" s="89" t="s">
        <v>72</v>
      </c>
      <c r="CF4" s="89"/>
      <c r="CG4" s="89"/>
      <c r="CH4" s="89"/>
      <c r="CI4" s="89"/>
      <c r="CJ4" s="82" t="s">
        <v>10</v>
      </c>
      <c r="CK4" s="84" t="s">
        <v>11</v>
      </c>
      <c r="CL4" s="82" t="s">
        <v>10</v>
      </c>
      <c r="CM4" s="86" t="s">
        <v>11</v>
      </c>
    </row>
    <row r="5" spans="1:91" ht="15.75" customHeight="1" thickBot="1" x14ac:dyDescent="0.3">
      <c r="A5" s="5"/>
      <c r="B5" s="6"/>
      <c r="C5" s="6"/>
      <c r="D5" s="7"/>
      <c r="E5" s="4"/>
      <c r="F5" s="4"/>
      <c r="G5" s="8"/>
      <c r="H5" s="9">
        <v>23</v>
      </c>
      <c r="I5" s="10">
        <v>24</v>
      </c>
      <c r="J5" s="10">
        <v>25</v>
      </c>
      <c r="K5" s="10">
        <v>26</v>
      </c>
      <c r="L5" s="12" t="s">
        <v>4</v>
      </c>
      <c r="M5" s="13">
        <v>27</v>
      </c>
      <c r="N5" s="10">
        <v>28</v>
      </c>
      <c r="O5" s="11">
        <v>29</v>
      </c>
      <c r="P5" s="11">
        <v>30</v>
      </c>
      <c r="Q5" s="11">
        <v>31</v>
      </c>
      <c r="R5" s="12" t="s">
        <v>4</v>
      </c>
      <c r="S5" s="13">
        <v>32</v>
      </c>
      <c r="T5" s="10">
        <v>33</v>
      </c>
      <c r="U5" s="10">
        <v>34</v>
      </c>
      <c r="V5" s="11">
        <v>35</v>
      </c>
      <c r="W5" s="12" t="s">
        <v>4</v>
      </c>
      <c r="X5" s="10">
        <v>36</v>
      </c>
      <c r="Y5" s="10">
        <v>37</v>
      </c>
      <c r="Z5" s="10">
        <v>38</v>
      </c>
      <c r="AA5" s="11">
        <v>39</v>
      </c>
      <c r="AB5" s="11">
        <v>40</v>
      </c>
      <c r="AC5" s="12" t="s">
        <v>4</v>
      </c>
      <c r="AD5" s="13">
        <v>41</v>
      </c>
      <c r="AE5" s="10">
        <v>42</v>
      </c>
      <c r="AF5" s="10">
        <v>43</v>
      </c>
      <c r="AG5" s="11">
        <v>44</v>
      </c>
      <c r="AH5" s="12" t="s">
        <v>4</v>
      </c>
      <c r="AI5" s="13">
        <v>45</v>
      </c>
      <c r="AJ5" s="10">
        <v>46</v>
      </c>
      <c r="AK5" s="11">
        <v>47</v>
      </c>
      <c r="AL5" s="11">
        <v>48</v>
      </c>
      <c r="AM5" s="12" t="s">
        <v>4</v>
      </c>
      <c r="AN5" s="13">
        <v>49</v>
      </c>
      <c r="AO5" s="10">
        <v>50</v>
      </c>
      <c r="AP5" s="11">
        <v>51</v>
      </c>
      <c r="AQ5" s="11">
        <v>52</v>
      </c>
      <c r="AR5" s="12" t="s">
        <v>4</v>
      </c>
      <c r="AS5" s="13">
        <v>1</v>
      </c>
      <c r="AT5" s="10">
        <v>2</v>
      </c>
      <c r="AU5" s="10">
        <v>3</v>
      </c>
      <c r="AV5" s="10">
        <v>4</v>
      </c>
      <c r="AW5" s="11">
        <v>5</v>
      </c>
      <c r="AX5" s="12" t="s">
        <v>4</v>
      </c>
      <c r="AY5" s="13">
        <v>6</v>
      </c>
      <c r="AZ5" s="10">
        <v>7</v>
      </c>
      <c r="BA5" s="10">
        <v>8</v>
      </c>
      <c r="BB5" s="11">
        <v>9</v>
      </c>
      <c r="BC5" s="12" t="s">
        <v>4</v>
      </c>
      <c r="BD5" s="13">
        <v>10</v>
      </c>
      <c r="BE5" s="10">
        <v>11</v>
      </c>
      <c r="BF5" s="10">
        <v>12</v>
      </c>
      <c r="BG5" s="11">
        <v>13</v>
      </c>
      <c r="BH5" s="12" t="s">
        <v>4</v>
      </c>
      <c r="BI5" s="13">
        <v>14</v>
      </c>
      <c r="BJ5" s="13">
        <v>15</v>
      </c>
      <c r="BK5" s="10">
        <v>16</v>
      </c>
      <c r="BL5" s="10">
        <v>17</v>
      </c>
      <c r="BM5" s="11">
        <v>18</v>
      </c>
      <c r="BN5" s="12" t="s">
        <v>4</v>
      </c>
      <c r="BO5" s="10">
        <v>19</v>
      </c>
      <c r="BP5" s="10">
        <v>20</v>
      </c>
      <c r="BQ5" s="11">
        <v>21</v>
      </c>
      <c r="BR5" s="11">
        <v>22</v>
      </c>
      <c r="BS5" s="12" t="s">
        <v>4</v>
      </c>
      <c r="BT5" s="10">
        <v>23</v>
      </c>
      <c r="BU5" s="10">
        <v>24</v>
      </c>
      <c r="BV5" s="10">
        <v>25</v>
      </c>
      <c r="BW5" s="11">
        <v>26</v>
      </c>
      <c r="BX5" s="11">
        <v>27</v>
      </c>
      <c r="BY5" s="12" t="s">
        <v>4</v>
      </c>
      <c r="BZ5" s="10">
        <v>28</v>
      </c>
      <c r="CA5" s="10">
        <v>29</v>
      </c>
      <c r="CB5" s="11">
        <v>30</v>
      </c>
      <c r="CC5" s="11">
        <v>31</v>
      </c>
      <c r="CD5" s="12" t="s">
        <v>4</v>
      </c>
      <c r="CE5" s="13">
        <v>32</v>
      </c>
      <c r="CF5" s="10">
        <v>33</v>
      </c>
      <c r="CG5" s="10">
        <v>34</v>
      </c>
      <c r="CH5" s="11">
        <v>35</v>
      </c>
      <c r="CI5" s="75" t="s">
        <v>4</v>
      </c>
      <c r="CJ5" s="83"/>
      <c r="CK5" s="85"/>
      <c r="CL5" s="83"/>
      <c r="CM5" s="87"/>
    </row>
    <row r="6" spans="1:91" ht="15.75" customHeight="1" x14ac:dyDescent="0.25">
      <c r="A6" s="14" t="s">
        <v>69</v>
      </c>
      <c r="B6" s="15"/>
      <c r="C6" s="15"/>
      <c r="D6" s="16"/>
      <c r="E6" s="17"/>
      <c r="F6" s="17"/>
      <c r="G6" s="18"/>
      <c r="H6" s="19"/>
      <c r="I6" s="20"/>
      <c r="J6" s="20"/>
      <c r="K6" s="20"/>
      <c r="L6" s="21"/>
      <c r="M6" s="20"/>
      <c r="N6" s="20"/>
      <c r="O6" s="20"/>
      <c r="P6" s="20"/>
      <c r="Q6" s="20"/>
      <c r="R6" s="21"/>
      <c r="S6" s="20"/>
      <c r="T6" s="20"/>
      <c r="U6" s="20"/>
      <c r="V6" s="20"/>
      <c r="W6" s="21"/>
      <c r="X6" s="20"/>
      <c r="Y6" s="20"/>
      <c r="Z6" s="20"/>
      <c r="AA6" s="20"/>
      <c r="AB6" s="20"/>
      <c r="AC6" s="21"/>
      <c r="AD6" s="20"/>
      <c r="AE6" s="20"/>
      <c r="AF6" s="20"/>
      <c r="AG6" s="20"/>
      <c r="AH6" s="21"/>
      <c r="AI6" s="20"/>
      <c r="AJ6" s="20"/>
      <c r="AK6" s="20"/>
      <c r="AL6" s="20"/>
      <c r="AM6" s="21"/>
      <c r="AN6" s="20"/>
      <c r="AO6" s="20"/>
      <c r="AP6" s="20"/>
      <c r="AQ6" s="20"/>
      <c r="AR6" s="21"/>
      <c r="AS6" s="20"/>
      <c r="AT6" s="20"/>
      <c r="AU6" s="20"/>
      <c r="AV6" s="20"/>
      <c r="AW6" s="20"/>
      <c r="AX6" s="21"/>
      <c r="AY6" s="20"/>
      <c r="AZ6" s="20"/>
      <c r="BA6" s="20"/>
      <c r="BB6" s="20"/>
      <c r="BC6" s="21"/>
      <c r="BD6" s="20"/>
      <c r="BE6" s="20"/>
      <c r="BF6" s="20"/>
      <c r="BG6" s="20"/>
      <c r="BH6" s="21"/>
      <c r="BI6" s="20"/>
      <c r="BJ6" s="20"/>
      <c r="BK6" s="20"/>
      <c r="BL6" s="20"/>
      <c r="BM6" s="20"/>
      <c r="BN6" s="21"/>
      <c r="BO6" s="20"/>
      <c r="BP6" s="20"/>
      <c r="BQ6" s="20"/>
      <c r="BR6" s="20"/>
      <c r="BS6" s="21"/>
      <c r="BT6" s="20"/>
      <c r="BU6" s="20"/>
      <c r="BV6" s="20"/>
      <c r="BW6" s="20"/>
      <c r="BX6" s="20"/>
      <c r="BY6" s="21"/>
      <c r="BZ6" s="20"/>
      <c r="CA6" s="20"/>
      <c r="CB6" s="20"/>
      <c r="CC6" s="20"/>
      <c r="CD6" s="21"/>
      <c r="CE6" s="20"/>
      <c r="CF6" s="20"/>
      <c r="CG6" s="20"/>
      <c r="CH6" s="20"/>
      <c r="CI6" s="21"/>
      <c r="CJ6" s="22"/>
      <c r="CK6" s="23"/>
      <c r="CL6" s="24"/>
      <c r="CM6" s="25"/>
    </row>
    <row r="7" spans="1:91" x14ac:dyDescent="0.25">
      <c r="A7" s="26" t="s">
        <v>53</v>
      </c>
      <c r="B7" s="27" t="s">
        <v>2</v>
      </c>
      <c r="C7" s="27" t="s">
        <v>2</v>
      </c>
      <c r="D7" s="127">
        <v>360</v>
      </c>
      <c r="E7" s="28"/>
      <c r="F7" s="28"/>
      <c r="G7" s="29"/>
      <c r="H7" s="51"/>
      <c r="I7" s="44"/>
      <c r="J7" s="44"/>
      <c r="K7" s="44"/>
      <c r="L7" s="35"/>
      <c r="M7" s="43"/>
      <c r="N7" s="44"/>
      <c r="O7" s="45"/>
      <c r="P7" s="45"/>
      <c r="Q7" s="45"/>
      <c r="R7" s="35"/>
      <c r="S7" s="43"/>
      <c r="T7" s="44"/>
      <c r="U7" s="44"/>
      <c r="V7" s="45"/>
      <c r="W7" s="35"/>
      <c r="X7" s="44"/>
      <c r="Y7" s="44"/>
      <c r="Z7" s="44"/>
      <c r="AA7" s="45"/>
      <c r="AB7" s="45"/>
      <c r="AC7" s="35"/>
      <c r="AD7" s="43"/>
      <c r="AE7" s="44"/>
      <c r="AF7" s="44"/>
      <c r="AG7" s="45"/>
      <c r="AH7" s="35"/>
      <c r="AI7" s="43"/>
      <c r="AJ7" s="44"/>
      <c r="AK7" s="45"/>
      <c r="AL7" s="45"/>
      <c r="AM7" s="35"/>
      <c r="AN7" s="43"/>
      <c r="AO7" s="44"/>
      <c r="AP7" s="44"/>
      <c r="AQ7" s="45"/>
      <c r="AR7" s="35"/>
      <c r="AS7" s="43"/>
      <c r="AT7" s="44"/>
      <c r="AU7" s="44"/>
      <c r="AV7" s="44"/>
      <c r="AW7" s="45"/>
      <c r="AX7" s="35"/>
      <c r="AY7" s="43"/>
      <c r="AZ7" s="44"/>
      <c r="BA7" s="44"/>
      <c r="BB7" s="45"/>
      <c r="BC7" s="35"/>
      <c r="BD7" s="43"/>
      <c r="BE7" s="44"/>
      <c r="BF7" s="44"/>
      <c r="BG7" s="45"/>
      <c r="BH7" s="35"/>
      <c r="BI7" s="43"/>
      <c r="BJ7" s="43"/>
      <c r="BK7" s="44"/>
      <c r="BL7" s="44"/>
      <c r="BM7" s="45"/>
      <c r="BN7" s="35"/>
      <c r="BO7" s="44"/>
      <c r="BP7" s="44"/>
      <c r="BQ7" s="45"/>
      <c r="BR7" s="45"/>
      <c r="BS7" s="35"/>
      <c r="BT7" s="44"/>
      <c r="BU7" s="44"/>
      <c r="BV7" s="44"/>
      <c r="BW7" s="45"/>
      <c r="BX7" s="45"/>
      <c r="BY7" s="35"/>
      <c r="BZ7" s="44"/>
      <c r="CA7" s="44"/>
      <c r="CB7" s="45"/>
      <c r="CC7" s="45"/>
      <c r="CD7" s="35"/>
      <c r="CE7" s="43"/>
      <c r="CF7" s="44"/>
      <c r="CG7" s="44"/>
      <c r="CH7" s="45"/>
      <c r="CI7" s="35"/>
      <c r="CJ7" s="43"/>
      <c r="CK7" s="31"/>
      <c r="CL7" s="30"/>
      <c r="CM7" s="32"/>
    </row>
    <row r="8" spans="1:91" ht="55.5" customHeight="1" x14ac:dyDescent="0.25">
      <c r="A8" s="132" t="s">
        <v>84</v>
      </c>
      <c r="B8" s="72" t="s">
        <v>57</v>
      </c>
      <c r="C8" s="71">
        <v>1</v>
      </c>
      <c r="D8" s="98"/>
      <c r="E8" s="33"/>
      <c r="F8" s="33"/>
      <c r="G8" s="34"/>
      <c r="H8" s="69"/>
      <c r="I8" s="37"/>
      <c r="J8" s="37"/>
      <c r="K8" s="37"/>
      <c r="L8" s="35">
        <f>SUM(H8:K8)</f>
        <v>0</v>
      </c>
      <c r="M8" s="36"/>
      <c r="N8" s="37"/>
      <c r="O8" s="38"/>
      <c r="P8" s="38"/>
      <c r="Q8" s="38"/>
      <c r="R8" s="35">
        <f>SUM(M8:Q8)</f>
        <v>0</v>
      </c>
      <c r="S8" s="36"/>
      <c r="T8" s="37"/>
      <c r="U8" s="37"/>
      <c r="V8" s="38"/>
      <c r="W8" s="35">
        <f>SUM(S8:V8)</f>
        <v>0</v>
      </c>
      <c r="X8" s="37"/>
      <c r="Y8" s="37"/>
      <c r="Z8" s="37"/>
      <c r="AA8" s="38"/>
      <c r="AB8" s="38"/>
      <c r="AC8" s="35">
        <f>SUM(X8:AB8)</f>
        <v>0</v>
      </c>
      <c r="AD8" s="36"/>
      <c r="AE8" s="37"/>
      <c r="AF8" s="37"/>
      <c r="AG8" s="38"/>
      <c r="AH8" s="35">
        <f>SUM(AD8:AG8)</f>
        <v>0</v>
      </c>
      <c r="AI8" s="36"/>
      <c r="AJ8" s="37"/>
      <c r="AK8" s="38"/>
      <c r="AL8" s="38"/>
      <c r="AM8" s="35">
        <f>SUM(AI8:AL8)</f>
        <v>0</v>
      </c>
      <c r="AN8" s="36"/>
      <c r="AO8" s="37"/>
      <c r="AP8" s="37"/>
      <c r="AQ8" s="38"/>
      <c r="AR8" s="35">
        <f>SUM(AN8:AQ8)</f>
        <v>0</v>
      </c>
      <c r="AS8" s="36"/>
      <c r="AT8" s="37"/>
      <c r="AU8" s="37"/>
      <c r="AV8" s="37"/>
      <c r="AW8" s="38"/>
      <c r="AX8" s="35">
        <f>SUM(AS8:AW8)</f>
        <v>0</v>
      </c>
      <c r="AY8" s="36"/>
      <c r="AZ8" s="37"/>
      <c r="BA8" s="37"/>
      <c r="BB8" s="38"/>
      <c r="BC8" s="35">
        <f>SUM(AY8:BB8)</f>
        <v>0</v>
      </c>
      <c r="BD8" s="36"/>
      <c r="BE8" s="37"/>
      <c r="BF8" s="37"/>
      <c r="BG8" s="38"/>
      <c r="BH8" s="35">
        <f t="shared" ref="BH8:BH31" si="0">SUM(BD8:BG8)</f>
        <v>0</v>
      </c>
      <c r="BI8" s="36"/>
      <c r="BJ8" s="36"/>
      <c r="BK8" s="37"/>
      <c r="BL8" s="37"/>
      <c r="BM8" s="38"/>
      <c r="BN8" s="35">
        <f t="shared" ref="BN8:BN31" si="1">SUM(BI8:BM8)</f>
        <v>0</v>
      </c>
      <c r="BO8" s="37"/>
      <c r="BP8" s="37"/>
      <c r="BQ8" s="38"/>
      <c r="BR8" s="38"/>
      <c r="BS8" s="35">
        <f>SUM(BO8:BR8)</f>
        <v>0</v>
      </c>
      <c r="BT8" s="37"/>
      <c r="BU8" s="37"/>
      <c r="BV8" s="37"/>
      <c r="BW8" s="38"/>
      <c r="BX8" s="38"/>
      <c r="BY8" s="35">
        <f>SUM(BT8:BX8)</f>
        <v>0</v>
      </c>
      <c r="BZ8" s="37"/>
      <c r="CA8" s="37"/>
      <c r="CB8" s="38"/>
      <c r="CC8" s="38"/>
      <c r="CD8" s="35">
        <f>SUM(BZ8:CC8)</f>
        <v>0</v>
      </c>
      <c r="CE8" s="36"/>
      <c r="CF8" s="37"/>
      <c r="CG8" s="37"/>
      <c r="CH8" s="38"/>
      <c r="CI8" s="35">
        <f t="shared" ref="CI8:CI31" si="2">SUM(CE8:CH8)</f>
        <v>0</v>
      </c>
      <c r="CJ8" s="39">
        <f>L8+R8+W8+AC8+AH8+AM8+AR8+AX8+BC8+BH8+BN8+CI8</f>
        <v>0</v>
      </c>
      <c r="CK8" s="40">
        <f>ROUND(CJ8/C8,2)</f>
        <v>0</v>
      </c>
      <c r="CL8" s="41">
        <f>C8-CJ8</f>
        <v>1</v>
      </c>
      <c r="CM8" s="42">
        <f>1-CK8</f>
        <v>1</v>
      </c>
    </row>
    <row r="9" spans="1:91" x14ac:dyDescent="0.25">
      <c r="A9" s="132" t="s">
        <v>58</v>
      </c>
      <c r="B9" s="115" t="s">
        <v>25</v>
      </c>
      <c r="C9" s="116">
        <v>1.5</v>
      </c>
      <c r="D9" s="98"/>
      <c r="E9" s="33"/>
      <c r="F9" s="33"/>
      <c r="G9" s="34"/>
      <c r="H9" s="69"/>
      <c r="I9" s="37"/>
      <c r="J9" s="37"/>
      <c r="K9" s="37"/>
      <c r="L9" s="35">
        <f t="shared" ref="L9:L31" si="3">SUM(H9:K9)</f>
        <v>0</v>
      </c>
      <c r="M9" s="36"/>
      <c r="N9" s="37"/>
      <c r="O9" s="38"/>
      <c r="P9" s="38"/>
      <c r="Q9" s="38"/>
      <c r="R9" s="35">
        <f t="shared" ref="R9:R31" si="4">SUM(M9:Q9)</f>
        <v>0</v>
      </c>
      <c r="S9" s="36"/>
      <c r="T9" s="37"/>
      <c r="U9" s="37"/>
      <c r="V9" s="38"/>
      <c r="W9" s="35">
        <f t="shared" ref="W9:W31" si="5">SUM(S9:V9)</f>
        <v>0</v>
      </c>
      <c r="X9" s="37"/>
      <c r="Y9" s="37"/>
      <c r="Z9" s="37"/>
      <c r="AA9" s="38"/>
      <c r="AB9" s="38"/>
      <c r="AC9" s="35">
        <f t="shared" ref="AC9:AC31" si="6">SUM(X9:AB9)</f>
        <v>0</v>
      </c>
      <c r="AD9" s="36"/>
      <c r="AE9" s="37"/>
      <c r="AF9" s="37"/>
      <c r="AG9" s="38"/>
      <c r="AH9" s="35">
        <f t="shared" ref="AH9:AH31" si="7">SUM(AD9:AG9)</f>
        <v>0</v>
      </c>
      <c r="AI9" s="36"/>
      <c r="AJ9" s="37"/>
      <c r="AK9" s="38"/>
      <c r="AL9" s="38"/>
      <c r="AM9" s="35">
        <f t="shared" ref="AM9:AM31" si="8">SUM(AI9:AL9)</f>
        <v>0</v>
      </c>
      <c r="AN9" s="36"/>
      <c r="AO9" s="37"/>
      <c r="AP9" s="37"/>
      <c r="AQ9" s="38"/>
      <c r="AR9" s="35">
        <f t="shared" ref="AR9:AR31" si="9">SUM(AN9:AQ9)</f>
        <v>0</v>
      </c>
      <c r="AS9" s="36"/>
      <c r="AT9" s="37"/>
      <c r="AU9" s="37"/>
      <c r="AV9" s="37"/>
      <c r="AW9" s="38"/>
      <c r="AX9" s="35">
        <f t="shared" ref="AX9:AX31" si="10">SUM(AS9:AW9)</f>
        <v>0</v>
      </c>
      <c r="AY9" s="36"/>
      <c r="AZ9" s="37"/>
      <c r="BA9" s="37"/>
      <c r="BB9" s="38"/>
      <c r="BC9" s="35">
        <f t="shared" ref="BC9:BC31" si="11">SUM(AY9:BB9)</f>
        <v>0</v>
      </c>
      <c r="BD9" s="36"/>
      <c r="BE9" s="37"/>
      <c r="BF9" s="37"/>
      <c r="BG9" s="38"/>
      <c r="BH9" s="35">
        <f t="shared" si="0"/>
        <v>0</v>
      </c>
      <c r="BI9" s="36"/>
      <c r="BJ9" s="36"/>
      <c r="BK9" s="37"/>
      <c r="BL9" s="37"/>
      <c r="BM9" s="38"/>
      <c r="BN9" s="35">
        <f t="shared" si="1"/>
        <v>0</v>
      </c>
      <c r="BO9" s="37"/>
      <c r="BP9" s="37"/>
      <c r="BQ9" s="38"/>
      <c r="BR9" s="38"/>
      <c r="BS9" s="35">
        <f t="shared" ref="BS9:BS31" si="12">SUM(BO9:BR9)</f>
        <v>0</v>
      </c>
      <c r="BT9" s="37"/>
      <c r="BU9" s="37"/>
      <c r="BV9" s="37"/>
      <c r="BW9" s="38"/>
      <c r="BX9" s="38"/>
      <c r="BY9" s="35">
        <f t="shared" ref="BY9:BY31" si="13">SUM(BT9:BX9)</f>
        <v>0</v>
      </c>
      <c r="BZ9" s="37"/>
      <c r="CA9" s="37"/>
      <c r="CB9" s="38"/>
      <c r="CC9" s="38"/>
      <c r="CD9" s="35">
        <f t="shared" ref="CD9:CD31" si="14">SUM(BZ9:CC9)</f>
        <v>0</v>
      </c>
      <c r="CE9" s="36"/>
      <c r="CF9" s="37"/>
      <c r="CG9" s="37"/>
      <c r="CH9" s="38"/>
      <c r="CI9" s="35">
        <f t="shared" si="2"/>
        <v>0</v>
      </c>
      <c r="CJ9" s="39">
        <f>L9+R9+W9+AC9+AH9+AM9+AR9+AX9+BC9+BH9+BN9+CI9</f>
        <v>0</v>
      </c>
      <c r="CK9" s="40">
        <f>ROUND(CJ9/C9,2)</f>
        <v>0</v>
      </c>
      <c r="CL9" s="41">
        <f>C9-CJ9</f>
        <v>1.5</v>
      </c>
      <c r="CM9" s="42">
        <f t="shared" ref="CM9:CM27" si="15">1-CK9</f>
        <v>1</v>
      </c>
    </row>
    <row r="10" spans="1:91" ht="25.5" x14ac:dyDescent="0.25">
      <c r="A10" s="133" t="s">
        <v>85</v>
      </c>
      <c r="B10" s="117" t="s">
        <v>25</v>
      </c>
      <c r="C10" s="118">
        <v>13</v>
      </c>
      <c r="D10" s="98"/>
      <c r="E10" s="33"/>
      <c r="F10" s="33"/>
      <c r="G10" s="34"/>
      <c r="H10" s="69"/>
      <c r="I10" s="37"/>
      <c r="J10" s="37"/>
      <c r="K10" s="37"/>
      <c r="L10" s="35">
        <f t="shared" si="3"/>
        <v>0</v>
      </c>
      <c r="M10" s="36"/>
      <c r="N10" s="37"/>
      <c r="O10" s="38"/>
      <c r="P10" s="38"/>
      <c r="Q10" s="38"/>
      <c r="R10" s="35">
        <f t="shared" si="4"/>
        <v>0</v>
      </c>
      <c r="S10" s="36"/>
      <c r="T10" s="37"/>
      <c r="U10" s="37"/>
      <c r="V10" s="38"/>
      <c r="W10" s="35">
        <f t="shared" si="5"/>
        <v>0</v>
      </c>
      <c r="X10" s="37"/>
      <c r="Y10" s="37"/>
      <c r="Z10" s="37"/>
      <c r="AA10" s="38"/>
      <c r="AB10" s="38"/>
      <c r="AC10" s="35">
        <f t="shared" si="6"/>
        <v>0</v>
      </c>
      <c r="AD10" s="36"/>
      <c r="AE10" s="37"/>
      <c r="AF10" s="37"/>
      <c r="AG10" s="38"/>
      <c r="AH10" s="35">
        <f t="shared" si="7"/>
        <v>0</v>
      </c>
      <c r="AI10" s="36"/>
      <c r="AJ10" s="37"/>
      <c r="AK10" s="38"/>
      <c r="AL10" s="38"/>
      <c r="AM10" s="35">
        <f t="shared" si="8"/>
        <v>0</v>
      </c>
      <c r="AN10" s="36"/>
      <c r="AO10" s="37"/>
      <c r="AP10" s="37"/>
      <c r="AQ10" s="38"/>
      <c r="AR10" s="35">
        <f t="shared" si="9"/>
        <v>0</v>
      </c>
      <c r="AS10" s="36"/>
      <c r="AT10" s="37"/>
      <c r="AU10" s="37"/>
      <c r="AV10" s="37"/>
      <c r="AW10" s="38"/>
      <c r="AX10" s="35">
        <f t="shared" si="10"/>
        <v>0</v>
      </c>
      <c r="AY10" s="36"/>
      <c r="AZ10" s="37"/>
      <c r="BA10" s="37"/>
      <c r="BB10" s="38"/>
      <c r="BC10" s="35">
        <f t="shared" si="11"/>
        <v>0</v>
      </c>
      <c r="BD10" s="36"/>
      <c r="BE10" s="37"/>
      <c r="BF10" s="37"/>
      <c r="BG10" s="38"/>
      <c r="BH10" s="35">
        <f t="shared" si="0"/>
        <v>0</v>
      </c>
      <c r="BI10" s="36"/>
      <c r="BJ10" s="36"/>
      <c r="BK10" s="37"/>
      <c r="BL10" s="37"/>
      <c r="BM10" s="38"/>
      <c r="BN10" s="35">
        <f t="shared" si="1"/>
        <v>0</v>
      </c>
      <c r="BO10" s="37"/>
      <c r="BP10" s="37"/>
      <c r="BQ10" s="38"/>
      <c r="BR10" s="38"/>
      <c r="BS10" s="35">
        <f t="shared" si="12"/>
        <v>0</v>
      </c>
      <c r="BT10" s="37"/>
      <c r="BU10" s="37"/>
      <c r="BV10" s="37"/>
      <c r="BW10" s="38"/>
      <c r="BX10" s="38"/>
      <c r="BY10" s="35">
        <f t="shared" si="13"/>
        <v>0</v>
      </c>
      <c r="BZ10" s="37"/>
      <c r="CA10" s="37"/>
      <c r="CB10" s="38"/>
      <c r="CC10" s="38"/>
      <c r="CD10" s="35">
        <f t="shared" si="14"/>
        <v>0</v>
      </c>
      <c r="CE10" s="36"/>
      <c r="CF10" s="37"/>
      <c r="CG10" s="37"/>
      <c r="CH10" s="38"/>
      <c r="CI10" s="35">
        <f t="shared" si="2"/>
        <v>0</v>
      </c>
      <c r="CJ10" s="39">
        <f>L10+R10+W10+AC10+AH10+AM10+AR10+AX10+BC10+BH10+BN10+CI10</f>
        <v>0</v>
      </c>
      <c r="CK10" s="40">
        <f>ROUND(CJ10/C10,2)</f>
        <v>0</v>
      </c>
      <c r="CL10" s="41">
        <f>C10-CJ10</f>
        <v>13</v>
      </c>
      <c r="CM10" s="42">
        <f t="shared" si="15"/>
        <v>1</v>
      </c>
    </row>
    <row r="11" spans="1:91" x14ac:dyDescent="0.25">
      <c r="A11" s="132" t="s">
        <v>59</v>
      </c>
      <c r="B11" s="117" t="s">
        <v>25</v>
      </c>
      <c r="C11" s="116">
        <v>3.5</v>
      </c>
      <c r="D11" s="98"/>
      <c r="E11" s="33"/>
      <c r="F11" s="33"/>
      <c r="G11" s="34"/>
      <c r="H11" s="69"/>
      <c r="I11" s="37"/>
      <c r="J11" s="37"/>
      <c r="K11" s="37"/>
      <c r="L11" s="35">
        <f t="shared" si="3"/>
        <v>0</v>
      </c>
      <c r="M11" s="36"/>
      <c r="N11" s="37"/>
      <c r="O11" s="38"/>
      <c r="P11" s="38"/>
      <c r="Q11" s="38"/>
      <c r="R11" s="35">
        <f t="shared" si="4"/>
        <v>0</v>
      </c>
      <c r="S11" s="36"/>
      <c r="T11" s="37"/>
      <c r="U11" s="37"/>
      <c r="V11" s="38"/>
      <c r="W11" s="35">
        <f t="shared" si="5"/>
        <v>0</v>
      </c>
      <c r="X11" s="37"/>
      <c r="Y11" s="37"/>
      <c r="Z11" s="37"/>
      <c r="AA11" s="38"/>
      <c r="AB11" s="38"/>
      <c r="AC11" s="35">
        <f t="shared" si="6"/>
        <v>0</v>
      </c>
      <c r="AD11" s="36"/>
      <c r="AE11" s="37"/>
      <c r="AF11" s="37"/>
      <c r="AG11" s="38"/>
      <c r="AH11" s="35">
        <f t="shared" si="7"/>
        <v>0</v>
      </c>
      <c r="AI11" s="36"/>
      <c r="AJ11" s="37"/>
      <c r="AK11" s="38"/>
      <c r="AL11" s="38"/>
      <c r="AM11" s="35">
        <f t="shared" si="8"/>
        <v>0</v>
      </c>
      <c r="AN11" s="36"/>
      <c r="AO11" s="37"/>
      <c r="AP11" s="37"/>
      <c r="AQ11" s="38"/>
      <c r="AR11" s="35">
        <f t="shared" si="9"/>
        <v>0</v>
      </c>
      <c r="AS11" s="36"/>
      <c r="AT11" s="37"/>
      <c r="AU11" s="37"/>
      <c r="AV11" s="37"/>
      <c r="AW11" s="38"/>
      <c r="AX11" s="35">
        <f t="shared" si="10"/>
        <v>0</v>
      </c>
      <c r="AY11" s="36"/>
      <c r="AZ11" s="37"/>
      <c r="BA11" s="37"/>
      <c r="BB11" s="38"/>
      <c r="BC11" s="35">
        <f t="shared" si="11"/>
        <v>0</v>
      </c>
      <c r="BD11" s="36"/>
      <c r="BE11" s="37"/>
      <c r="BF11" s="37"/>
      <c r="BG11" s="38"/>
      <c r="BH11" s="35">
        <f t="shared" si="0"/>
        <v>0</v>
      </c>
      <c r="BI11" s="36"/>
      <c r="BJ11" s="36"/>
      <c r="BK11" s="37"/>
      <c r="BL11" s="37"/>
      <c r="BM11" s="38"/>
      <c r="BN11" s="35">
        <f t="shared" si="1"/>
        <v>0</v>
      </c>
      <c r="BO11" s="37"/>
      <c r="BP11" s="37"/>
      <c r="BQ11" s="38"/>
      <c r="BR11" s="38"/>
      <c r="BS11" s="35">
        <f t="shared" si="12"/>
        <v>0</v>
      </c>
      <c r="BT11" s="37"/>
      <c r="BU11" s="37"/>
      <c r="BV11" s="37"/>
      <c r="BW11" s="38"/>
      <c r="BX11" s="38"/>
      <c r="BY11" s="35">
        <f t="shared" si="13"/>
        <v>0</v>
      </c>
      <c r="BZ11" s="37"/>
      <c r="CA11" s="37"/>
      <c r="CB11" s="38"/>
      <c r="CC11" s="38"/>
      <c r="CD11" s="35">
        <f t="shared" si="14"/>
        <v>0</v>
      </c>
      <c r="CE11" s="36"/>
      <c r="CF11" s="37"/>
      <c r="CG11" s="37"/>
      <c r="CH11" s="38"/>
      <c r="CI11" s="35">
        <f t="shared" si="2"/>
        <v>0</v>
      </c>
      <c r="CJ11" s="39">
        <f>L11+R11+W11+AC11+AH11+AM11+AR11+AX11+BC11+BH11+BN11+CI11</f>
        <v>0</v>
      </c>
      <c r="CK11" s="40">
        <f>ROUND(CJ11/C11,2)</f>
        <v>0</v>
      </c>
      <c r="CL11" s="41">
        <f>C11-CJ11</f>
        <v>3.5</v>
      </c>
      <c r="CM11" s="42">
        <f t="shared" si="15"/>
        <v>1</v>
      </c>
    </row>
    <row r="12" spans="1:91" x14ac:dyDescent="0.25">
      <c r="A12" s="26" t="s">
        <v>54</v>
      </c>
      <c r="B12" s="27" t="s">
        <v>2</v>
      </c>
      <c r="C12" s="27" t="s">
        <v>2</v>
      </c>
      <c r="D12" s="98"/>
      <c r="E12" s="28"/>
      <c r="F12" s="28"/>
      <c r="G12" s="29"/>
      <c r="H12" s="51"/>
      <c r="I12" s="44"/>
      <c r="J12" s="44"/>
      <c r="K12" s="44"/>
      <c r="L12" s="35" t="s">
        <v>2</v>
      </c>
      <c r="M12" s="43"/>
      <c r="N12" s="44"/>
      <c r="O12" s="45"/>
      <c r="P12" s="45"/>
      <c r="Q12" s="45"/>
      <c r="R12" s="35" t="s">
        <v>2</v>
      </c>
      <c r="S12" s="43" t="s">
        <v>2</v>
      </c>
      <c r="T12" s="44"/>
      <c r="U12" s="44"/>
      <c r="V12" s="45"/>
      <c r="W12" s="35" t="s">
        <v>2</v>
      </c>
      <c r="X12" s="44"/>
      <c r="Y12" s="44"/>
      <c r="Z12" s="44"/>
      <c r="AA12" s="45"/>
      <c r="AB12" s="45"/>
      <c r="AC12" s="35" t="s">
        <v>2</v>
      </c>
      <c r="AD12" s="43"/>
      <c r="AE12" s="44"/>
      <c r="AF12" s="44"/>
      <c r="AG12" s="45"/>
      <c r="AH12" s="35" t="s">
        <v>2</v>
      </c>
      <c r="AI12" s="43"/>
      <c r="AJ12" s="44"/>
      <c r="AK12" s="45"/>
      <c r="AL12" s="45"/>
      <c r="AM12" s="35" t="s">
        <v>2</v>
      </c>
      <c r="AN12" s="43"/>
      <c r="AO12" s="44"/>
      <c r="AP12" s="44"/>
      <c r="AQ12" s="45"/>
      <c r="AR12" s="35" t="s">
        <v>2</v>
      </c>
      <c r="AS12" s="43"/>
      <c r="AT12" s="44"/>
      <c r="AU12" s="44"/>
      <c r="AV12" s="44"/>
      <c r="AW12" s="45"/>
      <c r="AX12" s="35" t="s">
        <v>2</v>
      </c>
      <c r="AY12" s="43"/>
      <c r="AZ12" s="44"/>
      <c r="BA12" s="44"/>
      <c r="BB12" s="45"/>
      <c r="BC12" s="35" t="s">
        <v>2</v>
      </c>
      <c r="BD12" s="43"/>
      <c r="BE12" s="44"/>
      <c r="BF12" s="44"/>
      <c r="BG12" s="45"/>
      <c r="BH12" s="35" t="s">
        <v>2</v>
      </c>
      <c r="BI12" s="43"/>
      <c r="BJ12" s="43"/>
      <c r="BK12" s="44"/>
      <c r="BL12" s="44"/>
      <c r="BM12" s="45"/>
      <c r="BN12" s="35" t="s">
        <v>2</v>
      </c>
      <c r="BO12" s="44"/>
      <c r="BP12" s="44"/>
      <c r="BQ12" s="45"/>
      <c r="BR12" s="45"/>
      <c r="BS12" s="35" t="s">
        <v>2</v>
      </c>
      <c r="BT12" s="44"/>
      <c r="BU12" s="44"/>
      <c r="BV12" s="44"/>
      <c r="BW12" s="45"/>
      <c r="BX12" s="45"/>
      <c r="BY12" s="35" t="s">
        <v>2</v>
      </c>
      <c r="BZ12" s="44"/>
      <c r="CA12" s="44"/>
      <c r="CB12" s="45"/>
      <c r="CC12" s="45"/>
      <c r="CD12" s="35" t="s">
        <v>2</v>
      </c>
      <c r="CE12" s="43"/>
      <c r="CF12" s="44"/>
      <c r="CG12" s="44"/>
      <c r="CH12" s="45"/>
      <c r="CI12" s="35" t="s">
        <v>2</v>
      </c>
      <c r="CJ12" s="43"/>
      <c r="CK12" s="31"/>
      <c r="CL12" s="30"/>
      <c r="CM12" s="32"/>
    </row>
    <row r="13" spans="1:91" x14ac:dyDescent="0.25">
      <c r="A13" s="134" t="s">
        <v>86</v>
      </c>
      <c r="B13" s="72" t="s">
        <v>60</v>
      </c>
      <c r="C13" s="71">
        <v>1</v>
      </c>
      <c r="D13" s="98"/>
      <c r="E13" s="33"/>
      <c r="F13" s="33"/>
      <c r="G13" s="34"/>
      <c r="H13" s="69"/>
      <c r="I13" s="37"/>
      <c r="J13" s="37"/>
      <c r="K13" s="37"/>
      <c r="L13" s="35">
        <f t="shared" si="3"/>
        <v>0</v>
      </c>
      <c r="M13" s="36"/>
      <c r="N13" s="37"/>
      <c r="O13" s="38"/>
      <c r="P13" s="38"/>
      <c r="Q13" s="38"/>
      <c r="R13" s="35">
        <f t="shared" si="4"/>
        <v>0</v>
      </c>
      <c r="S13" s="36"/>
      <c r="T13" s="37"/>
      <c r="U13" s="37"/>
      <c r="V13" s="38"/>
      <c r="W13" s="35">
        <f t="shared" si="5"/>
        <v>0</v>
      </c>
      <c r="X13" s="37"/>
      <c r="Y13" s="37"/>
      <c r="Z13" s="37"/>
      <c r="AA13" s="38"/>
      <c r="AB13" s="38"/>
      <c r="AC13" s="35">
        <f t="shared" si="6"/>
        <v>0</v>
      </c>
      <c r="AD13" s="36"/>
      <c r="AE13" s="37"/>
      <c r="AF13" s="37"/>
      <c r="AG13" s="38"/>
      <c r="AH13" s="35">
        <f t="shared" si="7"/>
        <v>0</v>
      </c>
      <c r="AI13" s="36"/>
      <c r="AJ13" s="37"/>
      <c r="AK13" s="38"/>
      <c r="AL13" s="38"/>
      <c r="AM13" s="35">
        <f t="shared" si="8"/>
        <v>0</v>
      </c>
      <c r="AN13" s="36"/>
      <c r="AO13" s="37"/>
      <c r="AP13" s="37"/>
      <c r="AQ13" s="38"/>
      <c r="AR13" s="35">
        <f t="shared" si="9"/>
        <v>0</v>
      </c>
      <c r="AS13" s="36"/>
      <c r="AT13" s="37"/>
      <c r="AU13" s="37"/>
      <c r="AV13" s="37"/>
      <c r="AW13" s="38"/>
      <c r="AX13" s="35">
        <f t="shared" si="10"/>
        <v>0</v>
      </c>
      <c r="AY13" s="36"/>
      <c r="AZ13" s="37"/>
      <c r="BA13" s="37"/>
      <c r="BB13" s="38"/>
      <c r="BC13" s="35">
        <f t="shared" si="11"/>
        <v>0</v>
      </c>
      <c r="BD13" s="36"/>
      <c r="BE13" s="37"/>
      <c r="BF13" s="37"/>
      <c r="BG13" s="38"/>
      <c r="BH13" s="35">
        <f t="shared" si="0"/>
        <v>0</v>
      </c>
      <c r="BI13" s="36"/>
      <c r="BJ13" s="36"/>
      <c r="BK13" s="37"/>
      <c r="BL13" s="37"/>
      <c r="BM13" s="38"/>
      <c r="BN13" s="35">
        <f t="shared" si="1"/>
        <v>0</v>
      </c>
      <c r="BO13" s="37"/>
      <c r="BP13" s="37"/>
      <c r="BQ13" s="38"/>
      <c r="BR13" s="38"/>
      <c r="BS13" s="35">
        <f t="shared" si="12"/>
        <v>0</v>
      </c>
      <c r="BT13" s="37"/>
      <c r="BU13" s="37"/>
      <c r="BV13" s="37"/>
      <c r="BW13" s="38"/>
      <c r="BX13" s="38"/>
      <c r="BY13" s="35">
        <f t="shared" si="13"/>
        <v>0</v>
      </c>
      <c r="BZ13" s="37"/>
      <c r="CA13" s="37"/>
      <c r="CB13" s="38"/>
      <c r="CC13" s="38"/>
      <c r="CD13" s="35">
        <f t="shared" si="14"/>
        <v>0</v>
      </c>
      <c r="CE13" s="36"/>
      <c r="CF13" s="37"/>
      <c r="CG13" s="37"/>
      <c r="CH13" s="38"/>
      <c r="CI13" s="35">
        <f t="shared" si="2"/>
        <v>0</v>
      </c>
      <c r="CJ13" s="39">
        <f>L13+R13+W13+AC13+AH13+AM13+AR13+AX13+BC13+BH13+BN13+CI13</f>
        <v>0</v>
      </c>
      <c r="CK13" s="40">
        <f>ROUND(CJ13/C13,2)</f>
        <v>0</v>
      </c>
      <c r="CL13" s="41">
        <f>C13-CJ13</f>
        <v>1</v>
      </c>
      <c r="CM13" s="42">
        <f t="shared" si="15"/>
        <v>1</v>
      </c>
    </row>
    <row r="14" spans="1:91" ht="26.25" x14ac:dyDescent="0.25">
      <c r="A14" s="134" t="s">
        <v>61</v>
      </c>
      <c r="B14" s="72" t="s">
        <v>60</v>
      </c>
      <c r="C14" s="71">
        <v>1</v>
      </c>
      <c r="D14" s="98"/>
      <c r="E14" s="33"/>
      <c r="F14" s="33"/>
      <c r="G14" s="34"/>
      <c r="H14" s="69"/>
      <c r="I14" s="37"/>
      <c r="J14" s="37"/>
      <c r="K14" s="37"/>
      <c r="L14" s="35">
        <f t="shared" si="3"/>
        <v>0</v>
      </c>
      <c r="M14" s="36"/>
      <c r="N14" s="37"/>
      <c r="O14" s="38"/>
      <c r="P14" s="38"/>
      <c r="Q14" s="38"/>
      <c r="R14" s="35">
        <f t="shared" si="4"/>
        <v>0</v>
      </c>
      <c r="S14" s="36"/>
      <c r="T14" s="37"/>
      <c r="U14" s="37"/>
      <c r="V14" s="38"/>
      <c r="W14" s="35">
        <f t="shared" si="5"/>
        <v>0</v>
      </c>
      <c r="X14" s="37"/>
      <c r="Y14" s="37"/>
      <c r="Z14" s="37"/>
      <c r="AA14" s="38"/>
      <c r="AB14" s="38"/>
      <c r="AC14" s="35">
        <f t="shared" si="6"/>
        <v>0</v>
      </c>
      <c r="AD14" s="36"/>
      <c r="AE14" s="37"/>
      <c r="AF14" s="37"/>
      <c r="AG14" s="38"/>
      <c r="AH14" s="35">
        <f t="shared" si="7"/>
        <v>0</v>
      </c>
      <c r="AI14" s="36"/>
      <c r="AJ14" s="37"/>
      <c r="AK14" s="38"/>
      <c r="AL14" s="38"/>
      <c r="AM14" s="35">
        <f t="shared" si="8"/>
        <v>0</v>
      </c>
      <c r="AN14" s="36"/>
      <c r="AO14" s="37"/>
      <c r="AP14" s="37"/>
      <c r="AQ14" s="38"/>
      <c r="AR14" s="35">
        <f t="shared" si="9"/>
        <v>0</v>
      </c>
      <c r="AS14" s="36"/>
      <c r="AT14" s="37"/>
      <c r="AU14" s="37"/>
      <c r="AV14" s="37"/>
      <c r="AW14" s="38"/>
      <c r="AX14" s="35">
        <f t="shared" si="10"/>
        <v>0</v>
      </c>
      <c r="AY14" s="36"/>
      <c r="AZ14" s="37"/>
      <c r="BA14" s="37"/>
      <c r="BB14" s="38"/>
      <c r="BC14" s="35">
        <f t="shared" si="11"/>
        <v>0</v>
      </c>
      <c r="BD14" s="36"/>
      <c r="BE14" s="37"/>
      <c r="BF14" s="37"/>
      <c r="BG14" s="38"/>
      <c r="BH14" s="35">
        <f t="shared" si="0"/>
        <v>0</v>
      </c>
      <c r="BI14" s="36"/>
      <c r="BJ14" s="36"/>
      <c r="BK14" s="37"/>
      <c r="BL14" s="37"/>
      <c r="BM14" s="38"/>
      <c r="BN14" s="35">
        <f t="shared" si="1"/>
        <v>0</v>
      </c>
      <c r="BO14" s="37"/>
      <c r="BP14" s="37"/>
      <c r="BQ14" s="38"/>
      <c r="BR14" s="38"/>
      <c r="BS14" s="35">
        <f t="shared" si="12"/>
        <v>0</v>
      </c>
      <c r="BT14" s="37"/>
      <c r="BU14" s="37"/>
      <c r="BV14" s="37"/>
      <c r="BW14" s="38"/>
      <c r="BX14" s="38"/>
      <c r="BY14" s="35">
        <f t="shared" si="13"/>
        <v>0</v>
      </c>
      <c r="BZ14" s="37"/>
      <c r="CA14" s="37"/>
      <c r="CB14" s="38"/>
      <c r="CC14" s="38"/>
      <c r="CD14" s="35">
        <f t="shared" si="14"/>
        <v>0</v>
      </c>
      <c r="CE14" s="36"/>
      <c r="CF14" s="37"/>
      <c r="CG14" s="37"/>
      <c r="CH14" s="38"/>
      <c r="CI14" s="35">
        <f t="shared" si="2"/>
        <v>0</v>
      </c>
      <c r="CJ14" s="39">
        <f>L14+R14+W14+AC14+AH14+AM14+AR14+AX14+BC14+BH14+BN14+CI14</f>
        <v>0</v>
      </c>
      <c r="CK14" s="40">
        <f>ROUND(CJ14/C14,2)</f>
        <v>0</v>
      </c>
      <c r="CL14" s="41">
        <f>C14-CJ14</f>
        <v>1</v>
      </c>
      <c r="CM14" s="42">
        <f t="shared" si="15"/>
        <v>1</v>
      </c>
    </row>
    <row r="15" spans="1:91" ht="39" x14ac:dyDescent="0.25">
      <c r="A15" s="134" t="s">
        <v>62</v>
      </c>
      <c r="B15" s="72" t="s">
        <v>63</v>
      </c>
      <c r="C15" s="71">
        <v>1</v>
      </c>
      <c r="D15" s="98"/>
      <c r="E15" s="33"/>
      <c r="F15" s="33"/>
      <c r="G15" s="34"/>
      <c r="H15" s="69"/>
      <c r="I15" s="37"/>
      <c r="J15" s="37"/>
      <c r="K15" s="37"/>
      <c r="L15" s="35">
        <f t="shared" si="3"/>
        <v>0</v>
      </c>
      <c r="M15" s="36"/>
      <c r="N15" s="37"/>
      <c r="O15" s="38"/>
      <c r="P15" s="38"/>
      <c r="Q15" s="38"/>
      <c r="R15" s="35">
        <f t="shared" si="4"/>
        <v>0</v>
      </c>
      <c r="S15" s="36"/>
      <c r="T15" s="37"/>
      <c r="U15" s="37"/>
      <c r="V15" s="38"/>
      <c r="W15" s="35">
        <f t="shared" si="5"/>
        <v>0</v>
      </c>
      <c r="X15" s="37"/>
      <c r="Y15" s="37"/>
      <c r="Z15" s="37"/>
      <c r="AA15" s="38"/>
      <c r="AB15" s="38"/>
      <c r="AC15" s="35">
        <f t="shared" si="6"/>
        <v>0</v>
      </c>
      <c r="AD15" s="36"/>
      <c r="AE15" s="37"/>
      <c r="AF15" s="37"/>
      <c r="AG15" s="38"/>
      <c r="AH15" s="35">
        <f t="shared" si="7"/>
        <v>0</v>
      </c>
      <c r="AI15" s="36"/>
      <c r="AJ15" s="37"/>
      <c r="AK15" s="38"/>
      <c r="AL15" s="38"/>
      <c r="AM15" s="35">
        <f t="shared" si="8"/>
        <v>0</v>
      </c>
      <c r="AN15" s="36"/>
      <c r="AO15" s="37"/>
      <c r="AP15" s="37"/>
      <c r="AQ15" s="38"/>
      <c r="AR15" s="35">
        <f t="shared" si="9"/>
        <v>0</v>
      </c>
      <c r="AS15" s="36"/>
      <c r="AT15" s="37"/>
      <c r="AU15" s="37"/>
      <c r="AV15" s="37"/>
      <c r="AW15" s="38"/>
      <c r="AX15" s="35">
        <f t="shared" si="10"/>
        <v>0</v>
      </c>
      <c r="AY15" s="36"/>
      <c r="AZ15" s="37"/>
      <c r="BA15" s="37"/>
      <c r="BB15" s="38"/>
      <c r="BC15" s="35">
        <f t="shared" si="11"/>
        <v>0</v>
      </c>
      <c r="BD15" s="36"/>
      <c r="BE15" s="37"/>
      <c r="BF15" s="37"/>
      <c r="BG15" s="38"/>
      <c r="BH15" s="35">
        <f t="shared" si="0"/>
        <v>0</v>
      </c>
      <c r="BI15" s="36"/>
      <c r="BJ15" s="36"/>
      <c r="BK15" s="37"/>
      <c r="BL15" s="37"/>
      <c r="BM15" s="38"/>
      <c r="BN15" s="35">
        <f t="shared" si="1"/>
        <v>0</v>
      </c>
      <c r="BO15" s="37"/>
      <c r="BP15" s="37"/>
      <c r="BQ15" s="38"/>
      <c r="BR15" s="38"/>
      <c r="BS15" s="35">
        <f t="shared" si="12"/>
        <v>0</v>
      </c>
      <c r="BT15" s="37"/>
      <c r="BU15" s="37"/>
      <c r="BV15" s="37"/>
      <c r="BW15" s="38"/>
      <c r="BX15" s="38"/>
      <c r="BY15" s="35">
        <f t="shared" si="13"/>
        <v>0</v>
      </c>
      <c r="BZ15" s="37"/>
      <c r="CA15" s="37"/>
      <c r="CB15" s="38"/>
      <c r="CC15" s="38"/>
      <c r="CD15" s="35">
        <f t="shared" si="14"/>
        <v>0</v>
      </c>
      <c r="CE15" s="36"/>
      <c r="CF15" s="37"/>
      <c r="CG15" s="37"/>
      <c r="CH15" s="38"/>
      <c r="CI15" s="35">
        <f t="shared" si="2"/>
        <v>0</v>
      </c>
      <c r="CJ15" s="39">
        <f>L15+R15+W15+AC15+AH15+AM15+AR15+AX15+BC15+BH15+BN15+CI15</f>
        <v>0</v>
      </c>
      <c r="CK15" s="40">
        <f>ROUND(CJ15/C15,2)</f>
        <v>0</v>
      </c>
      <c r="CL15" s="41">
        <f>C15-CJ15</f>
        <v>1</v>
      </c>
      <c r="CM15" s="42">
        <f t="shared" si="15"/>
        <v>1</v>
      </c>
    </row>
    <row r="16" spans="1:91" x14ac:dyDescent="0.25">
      <c r="A16" s="134" t="s">
        <v>64</v>
      </c>
      <c r="B16" s="72" t="s">
        <v>63</v>
      </c>
      <c r="C16" s="76">
        <v>1</v>
      </c>
      <c r="D16" s="98"/>
      <c r="E16" s="33"/>
      <c r="F16" s="33"/>
      <c r="G16" s="34"/>
      <c r="H16" s="69"/>
      <c r="I16" s="37"/>
      <c r="J16" s="37"/>
      <c r="K16" s="37"/>
      <c r="L16" s="35">
        <f t="shared" si="3"/>
        <v>0</v>
      </c>
      <c r="M16" s="36"/>
      <c r="N16" s="37"/>
      <c r="O16" s="38"/>
      <c r="P16" s="38"/>
      <c r="Q16" s="38"/>
      <c r="R16" s="35">
        <f t="shared" si="4"/>
        <v>0</v>
      </c>
      <c r="S16" s="36"/>
      <c r="T16" s="37"/>
      <c r="U16" s="37"/>
      <c r="V16" s="38"/>
      <c r="W16" s="35">
        <f t="shared" si="5"/>
        <v>0</v>
      </c>
      <c r="X16" s="37"/>
      <c r="Y16" s="37"/>
      <c r="Z16" s="37"/>
      <c r="AA16" s="38"/>
      <c r="AB16" s="38"/>
      <c r="AC16" s="35">
        <f t="shared" si="6"/>
        <v>0</v>
      </c>
      <c r="AD16" s="36"/>
      <c r="AE16" s="37"/>
      <c r="AF16" s="37"/>
      <c r="AG16" s="38"/>
      <c r="AH16" s="35">
        <f t="shared" si="7"/>
        <v>0</v>
      </c>
      <c r="AI16" s="36"/>
      <c r="AJ16" s="37"/>
      <c r="AK16" s="38"/>
      <c r="AL16" s="38"/>
      <c r="AM16" s="35">
        <f t="shared" si="8"/>
        <v>0</v>
      </c>
      <c r="AN16" s="36"/>
      <c r="AO16" s="37"/>
      <c r="AP16" s="37"/>
      <c r="AQ16" s="38"/>
      <c r="AR16" s="35">
        <f t="shared" si="9"/>
        <v>0</v>
      </c>
      <c r="AS16" s="36"/>
      <c r="AT16" s="37"/>
      <c r="AU16" s="37"/>
      <c r="AV16" s="37"/>
      <c r="AW16" s="38"/>
      <c r="AX16" s="35">
        <f t="shared" si="10"/>
        <v>0</v>
      </c>
      <c r="AY16" s="36"/>
      <c r="AZ16" s="37"/>
      <c r="BA16" s="37"/>
      <c r="BB16" s="38"/>
      <c r="BC16" s="35">
        <f t="shared" si="11"/>
        <v>0</v>
      </c>
      <c r="BD16" s="36"/>
      <c r="BE16" s="37"/>
      <c r="BF16" s="37"/>
      <c r="BG16" s="38"/>
      <c r="BH16" s="35">
        <f t="shared" si="0"/>
        <v>0</v>
      </c>
      <c r="BI16" s="36"/>
      <c r="BJ16" s="36"/>
      <c r="BK16" s="37"/>
      <c r="BL16" s="37"/>
      <c r="BM16" s="38"/>
      <c r="BN16" s="35">
        <f t="shared" si="1"/>
        <v>0</v>
      </c>
      <c r="BO16" s="37"/>
      <c r="BP16" s="37"/>
      <c r="BQ16" s="38"/>
      <c r="BR16" s="38"/>
      <c r="BS16" s="35">
        <f t="shared" si="12"/>
        <v>0</v>
      </c>
      <c r="BT16" s="37"/>
      <c r="BU16" s="37"/>
      <c r="BV16" s="37"/>
      <c r="BW16" s="38"/>
      <c r="BX16" s="38"/>
      <c r="BY16" s="35">
        <f t="shared" si="13"/>
        <v>0</v>
      </c>
      <c r="BZ16" s="37"/>
      <c r="CA16" s="37"/>
      <c r="CB16" s="38"/>
      <c r="CC16" s="38"/>
      <c r="CD16" s="35">
        <f t="shared" si="14"/>
        <v>0</v>
      </c>
      <c r="CE16" s="36"/>
      <c r="CF16" s="37"/>
      <c r="CG16" s="37"/>
      <c r="CH16" s="38"/>
      <c r="CI16" s="35">
        <f t="shared" si="2"/>
        <v>0</v>
      </c>
      <c r="CJ16" s="39">
        <f t="shared" ref="CJ16:CJ19" si="16">L16+R16+W16+AC16+AH16+AM16+AR16+AX16+BC16+BH16+BN16+CI16</f>
        <v>0</v>
      </c>
      <c r="CK16" s="40">
        <f t="shared" ref="CK16:CK19" si="17">ROUND(CJ16/C16,2)</f>
        <v>0</v>
      </c>
      <c r="CL16" s="41">
        <f t="shared" ref="CL16:CL19" si="18">C16-CJ16</f>
        <v>1</v>
      </c>
      <c r="CM16" s="42">
        <f t="shared" ref="CM16:CM19" si="19">1-CK16</f>
        <v>1</v>
      </c>
    </row>
    <row r="17" spans="1:91" x14ac:dyDescent="0.25">
      <c r="A17" s="134" t="s">
        <v>65</v>
      </c>
      <c r="B17" s="72" t="s">
        <v>63</v>
      </c>
      <c r="C17" s="76">
        <v>1</v>
      </c>
      <c r="D17" s="98"/>
      <c r="E17" s="33"/>
      <c r="F17" s="33"/>
      <c r="G17" s="34"/>
      <c r="H17" s="69"/>
      <c r="I17" s="37"/>
      <c r="J17" s="37"/>
      <c r="K17" s="37"/>
      <c r="L17" s="35">
        <f t="shared" si="3"/>
        <v>0</v>
      </c>
      <c r="M17" s="36"/>
      <c r="N17" s="37"/>
      <c r="O17" s="38"/>
      <c r="P17" s="38"/>
      <c r="Q17" s="38"/>
      <c r="R17" s="35">
        <f t="shared" si="4"/>
        <v>0</v>
      </c>
      <c r="S17" s="36"/>
      <c r="T17" s="37"/>
      <c r="U17" s="37"/>
      <c r="V17" s="38"/>
      <c r="W17" s="35">
        <f t="shared" si="5"/>
        <v>0</v>
      </c>
      <c r="X17" s="37"/>
      <c r="Y17" s="37"/>
      <c r="Z17" s="37"/>
      <c r="AA17" s="38"/>
      <c r="AB17" s="38"/>
      <c r="AC17" s="35">
        <f t="shared" si="6"/>
        <v>0</v>
      </c>
      <c r="AD17" s="36"/>
      <c r="AE17" s="37"/>
      <c r="AF17" s="37"/>
      <c r="AG17" s="38"/>
      <c r="AH17" s="35">
        <f t="shared" si="7"/>
        <v>0</v>
      </c>
      <c r="AI17" s="36"/>
      <c r="AJ17" s="37"/>
      <c r="AK17" s="38"/>
      <c r="AL17" s="38"/>
      <c r="AM17" s="35">
        <f t="shared" si="8"/>
        <v>0</v>
      </c>
      <c r="AN17" s="36"/>
      <c r="AO17" s="37"/>
      <c r="AP17" s="37"/>
      <c r="AQ17" s="38"/>
      <c r="AR17" s="35">
        <f t="shared" si="9"/>
        <v>0</v>
      </c>
      <c r="AS17" s="36"/>
      <c r="AT17" s="37"/>
      <c r="AU17" s="37"/>
      <c r="AV17" s="37"/>
      <c r="AW17" s="38"/>
      <c r="AX17" s="35">
        <f t="shared" si="10"/>
        <v>0</v>
      </c>
      <c r="AY17" s="36"/>
      <c r="AZ17" s="37"/>
      <c r="BA17" s="37"/>
      <c r="BB17" s="38"/>
      <c r="BC17" s="35">
        <f t="shared" si="11"/>
        <v>0</v>
      </c>
      <c r="BD17" s="36"/>
      <c r="BE17" s="37"/>
      <c r="BF17" s="37"/>
      <c r="BG17" s="38"/>
      <c r="BH17" s="35">
        <f t="shared" si="0"/>
        <v>0</v>
      </c>
      <c r="BI17" s="36"/>
      <c r="BJ17" s="36"/>
      <c r="BK17" s="37"/>
      <c r="BL17" s="37"/>
      <c r="BM17" s="38"/>
      <c r="BN17" s="35">
        <f t="shared" si="1"/>
        <v>0</v>
      </c>
      <c r="BO17" s="37"/>
      <c r="BP17" s="37"/>
      <c r="BQ17" s="38"/>
      <c r="BR17" s="38"/>
      <c r="BS17" s="35">
        <f t="shared" si="12"/>
        <v>0</v>
      </c>
      <c r="BT17" s="37"/>
      <c r="BU17" s="37"/>
      <c r="BV17" s="37"/>
      <c r="BW17" s="38"/>
      <c r="BX17" s="38"/>
      <c r="BY17" s="35">
        <f t="shared" si="13"/>
        <v>0</v>
      </c>
      <c r="BZ17" s="37"/>
      <c r="CA17" s="37"/>
      <c r="CB17" s="38"/>
      <c r="CC17" s="38"/>
      <c r="CD17" s="35">
        <f t="shared" si="14"/>
        <v>0</v>
      </c>
      <c r="CE17" s="36"/>
      <c r="CF17" s="37"/>
      <c r="CG17" s="37"/>
      <c r="CH17" s="38"/>
      <c r="CI17" s="35">
        <f t="shared" si="2"/>
        <v>0</v>
      </c>
      <c r="CJ17" s="39">
        <f t="shared" si="16"/>
        <v>0</v>
      </c>
      <c r="CK17" s="40">
        <f t="shared" si="17"/>
        <v>0</v>
      </c>
      <c r="CL17" s="41">
        <f t="shared" si="18"/>
        <v>1</v>
      </c>
      <c r="CM17" s="42">
        <f t="shared" si="19"/>
        <v>1</v>
      </c>
    </row>
    <row r="18" spans="1:91" x14ac:dyDescent="0.25">
      <c r="A18" s="134" t="s">
        <v>66</v>
      </c>
      <c r="B18" s="72" t="s">
        <v>63</v>
      </c>
      <c r="C18" s="76">
        <v>1</v>
      </c>
      <c r="D18" s="98"/>
      <c r="E18" s="33"/>
      <c r="F18" s="33"/>
      <c r="G18" s="34"/>
      <c r="H18" s="69"/>
      <c r="I18" s="37"/>
      <c r="J18" s="37"/>
      <c r="K18" s="37"/>
      <c r="L18" s="35">
        <f t="shared" si="3"/>
        <v>0</v>
      </c>
      <c r="M18" s="36"/>
      <c r="N18" s="37"/>
      <c r="O18" s="38"/>
      <c r="P18" s="38"/>
      <c r="Q18" s="38"/>
      <c r="R18" s="35">
        <f t="shared" si="4"/>
        <v>0</v>
      </c>
      <c r="S18" s="36"/>
      <c r="T18" s="37"/>
      <c r="U18" s="37"/>
      <c r="V18" s="38"/>
      <c r="W18" s="35">
        <f t="shared" si="5"/>
        <v>0</v>
      </c>
      <c r="X18" s="37"/>
      <c r="Y18" s="37"/>
      <c r="Z18" s="37"/>
      <c r="AA18" s="38"/>
      <c r="AB18" s="38"/>
      <c r="AC18" s="35">
        <f t="shared" si="6"/>
        <v>0</v>
      </c>
      <c r="AD18" s="36"/>
      <c r="AE18" s="37"/>
      <c r="AF18" s="37"/>
      <c r="AG18" s="38"/>
      <c r="AH18" s="35">
        <f t="shared" si="7"/>
        <v>0</v>
      </c>
      <c r="AI18" s="36"/>
      <c r="AJ18" s="37"/>
      <c r="AK18" s="38"/>
      <c r="AL18" s="38"/>
      <c r="AM18" s="35">
        <f t="shared" si="8"/>
        <v>0</v>
      </c>
      <c r="AN18" s="36"/>
      <c r="AO18" s="37"/>
      <c r="AP18" s="37"/>
      <c r="AQ18" s="38"/>
      <c r="AR18" s="35">
        <f t="shared" si="9"/>
        <v>0</v>
      </c>
      <c r="AS18" s="36"/>
      <c r="AT18" s="37"/>
      <c r="AU18" s="37"/>
      <c r="AV18" s="37"/>
      <c r="AW18" s="38"/>
      <c r="AX18" s="35">
        <f t="shared" si="10"/>
        <v>0</v>
      </c>
      <c r="AY18" s="36"/>
      <c r="AZ18" s="37"/>
      <c r="BA18" s="37"/>
      <c r="BB18" s="38"/>
      <c r="BC18" s="35">
        <f t="shared" si="11"/>
        <v>0</v>
      </c>
      <c r="BD18" s="36"/>
      <c r="BE18" s="37"/>
      <c r="BF18" s="37"/>
      <c r="BG18" s="38"/>
      <c r="BH18" s="35">
        <f t="shared" si="0"/>
        <v>0</v>
      </c>
      <c r="BI18" s="36"/>
      <c r="BJ18" s="36"/>
      <c r="BK18" s="37"/>
      <c r="BL18" s="37"/>
      <c r="BM18" s="38"/>
      <c r="BN18" s="35">
        <f t="shared" si="1"/>
        <v>0</v>
      </c>
      <c r="BO18" s="37"/>
      <c r="BP18" s="37"/>
      <c r="BQ18" s="38"/>
      <c r="BR18" s="38"/>
      <c r="BS18" s="35">
        <f t="shared" si="12"/>
        <v>0</v>
      </c>
      <c r="BT18" s="37"/>
      <c r="BU18" s="37"/>
      <c r="BV18" s="37"/>
      <c r="BW18" s="38"/>
      <c r="BX18" s="38"/>
      <c r="BY18" s="35">
        <f t="shared" si="13"/>
        <v>0</v>
      </c>
      <c r="BZ18" s="37"/>
      <c r="CA18" s="37"/>
      <c r="CB18" s="38"/>
      <c r="CC18" s="38"/>
      <c r="CD18" s="35">
        <f t="shared" si="14"/>
        <v>0</v>
      </c>
      <c r="CE18" s="36"/>
      <c r="CF18" s="37"/>
      <c r="CG18" s="37"/>
      <c r="CH18" s="38"/>
      <c r="CI18" s="35">
        <f t="shared" si="2"/>
        <v>0</v>
      </c>
      <c r="CJ18" s="39">
        <f t="shared" si="16"/>
        <v>0</v>
      </c>
      <c r="CK18" s="40">
        <f t="shared" si="17"/>
        <v>0</v>
      </c>
      <c r="CL18" s="41">
        <f t="shared" si="18"/>
        <v>1</v>
      </c>
      <c r="CM18" s="42">
        <f t="shared" si="19"/>
        <v>1</v>
      </c>
    </row>
    <row r="19" spans="1:91" x14ac:dyDescent="0.25">
      <c r="A19" s="134" t="s">
        <v>67</v>
      </c>
      <c r="B19" s="72" t="s">
        <v>63</v>
      </c>
      <c r="C19" s="76">
        <v>1</v>
      </c>
      <c r="D19" s="98"/>
      <c r="E19" s="33"/>
      <c r="F19" s="33"/>
      <c r="G19" s="34"/>
      <c r="H19" s="69"/>
      <c r="I19" s="37"/>
      <c r="J19" s="37"/>
      <c r="K19" s="37"/>
      <c r="L19" s="35">
        <f t="shared" si="3"/>
        <v>0</v>
      </c>
      <c r="M19" s="36"/>
      <c r="N19" s="37"/>
      <c r="O19" s="38"/>
      <c r="P19" s="38"/>
      <c r="Q19" s="38"/>
      <c r="R19" s="35">
        <f t="shared" si="4"/>
        <v>0</v>
      </c>
      <c r="S19" s="36"/>
      <c r="T19" s="37"/>
      <c r="U19" s="37"/>
      <c r="V19" s="38"/>
      <c r="W19" s="35">
        <f t="shared" si="5"/>
        <v>0</v>
      </c>
      <c r="X19" s="37"/>
      <c r="Y19" s="37"/>
      <c r="Z19" s="37"/>
      <c r="AA19" s="38"/>
      <c r="AB19" s="38"/>
      <c r="AC19" s="35">
        <f t="shared" si="6"/>
        <v>0</v>
      </c>
      <c r="AD19" s="36"/>
      <c r="AE19" s="37"/>
      <c r="AF19" s="37"/>
      <c r="AG19" s="38"/>
      <c r="AH19" s="35">
        <f t="shared" si="7"/>
        <v>0</v>
      </c>
      <c r="AI19" s="36"/>
      <c r="AJ19" s="37"/>
      <c r="AK19" s="38"/>
      <c r="AL19" s="38"/>
      <c r="AM19" s="35">
        <f t="shared" si="8"/>
        <v>0</v>
      </c>
      <c r="AN19" s="36"/>
      <c r="AO19" s="37"/>
      <c r="AP19" s="37"/>
      <c r="AQ19" s="38"/>
      <c r="AR19" s="35">
        <f t="shared" si="9"/>
        <v>0</v>
      </c>
      <c r="AS19" s="36"/>
      <c r="AT19" s="37"/>
      <c r="AU19" s="37"/>
      <c r="AV19" s="37"/>
      <c r="AW19" s="38"/>
      <c r="AX19" s="35">
        <f t="shared" si="10"/>
        <v>0</v>
      </c>
      <c r="AY19" s="36"/>
      <c r="AZ19" s="37"/>
      <c r="BA19" s="37"/>
      <c r="BB19" s="38"/>
      <c r="BC19" s="35">
        <f t="shared" si="11"/>
        <v>0</v>
      </c>
      <c r="BD19" s="36"/>
      <c r="BE19" s="37"/>
      <c r="BF19" s="37"/>
      <c r="BG19" s="38"/>
      <c r="BH19" s="35">
        <f t="shared" si="0"/>
        <v>0</v>
      </c>
      <c r="BI19" s="36"/>
      <c r="BJ19" s="36"/>
      <c r="BK19" s="37"/>
      <c r="BL19" s="37"/>
      <c r="BM19" s="38"/>
      <c r="BN19" s="35">
        <f t="shared" si="1"/>
        <v>0</v>
      </c>
      <c r="BO19" s="37"/>
      <c r="BP19" s="37"/>
      <c r="BQ19" s="38"/>
      <c r="BR19" s="38"/>
      <c r="BS19" s="35">
        <f t="shared" si="12"/>
        <v>0</v>
      </c>
      <c r="BT19" s="37"/>
      <c r="BU19" s="37"/>
      <c r="BV19" s="37"/>
      <c r="BW19" s="38"/>
      <c r="BX19" s="38"/>
      <c r="BY19" s="35">
        <f t="shared" si="13"/>
        <v>0</v>
      </c>
      <c r="BZ19" s="37"/>
      <c r="CA19" s="37"/>
      <c r="CB19" s="38"/>
      <c r="CC19" s="38"/>
      <c r="CD19" s="35">
        <f t="shared" si="14"/>
        <v>0</v>
      </c>
      <c r="CE19" s="36"/>
      <c r="CF19" s="37"/>
      <c r="CG19" s="37"/>
      <c r="CH19" s="38"/>
      <c r="CI19" s="35">
        <f t="shared" si="2"/>
        <v>0</v>
      </c>
      <c r="CJ19" s="39">
        <f t="shared" si="16"/>
        <v>0</v>
      </c>
      <c r="CK19" s="40">
        <f t="shared" si="17"/>
        <v>0</v>
      </c>
      <c r="CL19" s="41">
        <f t="shared" si="18"/>
        <v>1</v>
      </c>
      <c r="CM19" s="42">
        <f t="shared" si="19"/>
        <v>1</v>
      </c>
    </row>
    <row r="20" spans="1:91" x14ac:dyDescent="0.25">
      <c r="A20" s="26" t="s">
        <v>55</v>
      </c>
      <c r="B20" s="27"/>
      <c r="C20" s="27" t="s">
        <v>2</v>
      </c>
      <c r="D20" s="98"/>
      <c r="E20" s="28"/>
      <c r="F20" s="28"/>
      <c r="G20" s="29"/>
      <c r="H20" s="51"/>
      <c r="I20" s="44"/>
      <c r="J20" s="44"/>
      <c r="K20" s="44"/>
      <c r="L20" s="35" t="s">
        <v>2</v>
      </c>
      <c r="M20" s="43"/>
      <c r="N20" s="44"/>
      <c r="O20" s="45"/>
      <c r="P20" s="45"/>
      <c r="Q20" s="45"/>
      <c r="R20" s="35" t="s">
        <v>2</v>
      </c>
      <c r="S20" s="43"/>
      <c r="T20" s="44"/>
      <c r="U20" s="44"/>
      <c r="V20" s="45"/>
      <c r="W20" s="35" t="s">
        <v>2</v>
      </c>
      <c r="X20" s="44"/>
      <c r="Y20" s="44"/>
      <c r="Z20" s="44"/>
      <c r="AA20" s="45"/>
      <c r="AB20" s="45"/>
      <c r="AC20" s="35" t="s">
        <v>2</v>
      </c>
      <c r="AD20" s="43"/>
      <c r="AE20" s="44"/>
      <c r="AF20" s="44"/>
      <c r="AG20" s="45"/>
      <c r="AH20" s="35" t="s">
        <v>2</v>
      </c>
      <c r="AI20" s="43"/>
      <c r="AJ20" s="44"/>
      <c r="AK20" s="45"/>
      <c r="AL20" s="45"/>
      <c r="AM20" s="35" t="s">
        <v>2</v>
      </c>
      <c r="AN20" s="43"/>
      <c r="AO20" s="44"/>
      <c r="AP20" s="44"/>
      <c r="AQ20" s="45"/>
      <c r="AR20" s="35" t="s">
        <v>2</v>
      </c>
      <c r="AS20" s="43"/>
      <c r="AT20" s="44"/>
      <c r="AU20" s="44"/>
      <c r="AV20" s="44"/>
      <c r="AW20" s="45"/>
      <c r="AX20" s="35" t="s">
        <v>2</v>
      </c>
      <c r="AY20" s="43"/>
      <c r="AZ20" s="44"/>
      <c r="BA20" s="44"/>
      <c r="BB20" s="45"/>
      <c r="BC20" s="35" t="s">
        <v>2</v>
      </c>
      <c r="BD20" s="43"/>
      <c r="BE20" s="44"/>
      <c r="BF20" s="44"/>
      <c r="BG20" s="45"/>
      <c r="BH20" s="35" t="s">
        <v>2</v>
      </c>
      <c r="BI20" s="43"/>
      <c r="BJ20" s="43"/>
      <c r="BK20" s="44"/>
      <c r="BL20" s="44"/>
      <c r="BM20" s="45"/>
      <c r="BN20" s="35" t="s">
        <v>2</v>
      </c>
      <c r="BO20" s="44"/>
      <c r="BP20" s="44"/>
      <c r="BQ20" s="45"/>
      <c r="BR20" s="45"/>
      <c r="BS20" s="35" t="s">
        <v>2</v>
      </c>
      <c r="BT20" s="44"/>
      <c r="BU20" s="44"/>
      <c r="BV20" s="44"/>
      <c r="BW20" s="45"/>
      <c r="BX20" s="45"/>
      <c r="BY20" s="35" t="s">
        <v>2</v>
      </c>
      <c r="BZ20" s="44"/>
      <c r="CA20" s="44"/>
      <c r="CB20" s="45"/>
      <c r="CC20" s="45"/>
      <c r="CD20" s="35" t="s">
        <v>2</v>
      </c>
      <c r="CE20" s="43"/>
      <c r="CF20" s="44"/>
      <c r="CG20" s="44"/>
      <c r="CH20" s="45"/>
      <c r="CI20" s="35" t="s">
        <v>2</v>
      </c>
      <c r="CJ20" s="43"/>
      <c r="CK20" s="31"/>
      <c r="CL20" s="30"/>
      <c r="CM20" s="32"/>
    </row>
    <row r="21" spans="1:91" ht="25.5" x14ac:dyDescent="0.25">
      <c r="A21" s="135" t="s">
        <v>87</v>
      </c>
      <c r="B21" s="119" t="s">
        <v>25</v>
      </c>
      <c r="C21" s="120">
        <v>5.3</v>
      </c>
      <c r="D21" s="98"/>
      <c r="E21" s="46"/>
      <c r="F21" s="46"/>
      <c r="G21" s="47"/>
      <c r="H21" s="70"/>
      <c r="I21" s="49"/>
      <c r="J21" s="49"/>
      <c r="K21" s="49"/>
      <c r="L21" s="35">
        <f t="shared" si="3"/>
        <v>0</v>
      </c>
      <c r="M21" s="48"/>
      <c r="N21" s="49"/>
      <c r="O21" s="50"/>
      <c r="P21" s="50"/>
      <c r="Q21" s="50"/>
      <c r="R21" s="35">
        <f t="shared" si="4"/>
        <v>0</v>
      </c>
      <c r="S21" s="48"/>
      <c r="T21" s="49"/>
      <c r="U21" s="49"/>
      <c r="V21" s="50"/>
      <c r="W21" s="35">
        <f t="shared" si="5"/>
        <v>0</v>
      </c>
      <c r="X21" s="49"/>
      <c r="Y21" s="49"/>
      <c r="Z21" s="49"/>
      <c r="AA21" s="50"/>
      <c r="AB21" s="50"/>
      <c r="AC21" s="35">
        <f t="shared" si="6"/>
        <v>0</v>
      </c>
      <c r="AD21" s="48"/>
      <c r="AE21" s="49"/>
      <c r="AF21" s="49"/>
      <c r="AG21" s="50"/>
      <c r="AH21" s="35">
        <f t="shared" si="7"/>
        <v>0</v>
      </c>
      <c r="AI21" s="48"/>
      <c r="AJ21" s="49"/>
      <c r="AK21" s="50"/>
      <c r="AL21" s="50"/>
      <c r="AM21" s="35">
        <f t="shared" si="8"/>
        <v>0</v>
      </c>
      <c r="AN21" s="48"/>
      <c r="AO21" s="49"/>
      <c r="AP21" s="49"/>
      <c r="AQ21" s="50"/>
      <c r="AR21" s="35">
        <f t="shared" si="9"/>
        <v>0</v>
      </c>
      <c r="AS21" s="48"/>
      <c r="AT21" s="49"/>
      <c r="AU21" s="49"/>
      <c r="AV21" s="49"/>
      <c r="AW21" s="50"/>
      <c r="AX21" s="35">
        <f t="shared" si="10"/>
        <v>0</v>
      </c>
      <c r="AY21" s="48"/>
      <c r="AZ21" s="49"/>
      <c r="BA21" s="49"/>
      <c r="BB21" s="50"/>
      <c r="BC21" s="35">
        <f t="shared" si="11"/>
        <v>0</v>
      </c>
      <c r="BD21" s="48"/>
      <c r="BE21" s="49"/>
      <c r="BF21" s="49"/>
      <c r="BG21" s="50"/>
      <c r="BH21" s="35">
        <f t="shared" si="0"/>
        <v>0</v>
      </c>
      <c r="BI21" s="48"/>
      <c r="BJ21" s="48"/>
      <c r="BK21" s="49"/>
      <c r="BL21" s="49"/>
      <c r="BM21" s="50"/>
      <c r="BN21" s="35">
        <f t="shared" si="1"/>
        <v>0</v>
      </c>
      <c r="BO21" s="49"/>
      <c r="BP21" s="49"/>
      <c r="BQ21" s="50"/>
      <c r="BR21" s="50"/>
      <c r="BS21" s="35">
        <f t="shared" si="12"/>
        <v>0</v>
      </c>
      <c r="BT21" s="49"/>
      <c r="BU21" s="49"/>
      <c r="BV21" s="49"/>
      <c r="BW21" s="50"/>
      <c r="BX21" s="50"/>
      <c r="BY21" s="35">
        <f t="shared" si="13"/>
        <v>0</v>
      </c>
      <c r="BZ21" s="49"/>
      <c r="CA21" s="49"/>
      <c r="CB21" s="50"/>
      <c r="CC21" s="50"/>
      <c r="CD21" s="35">
        <f t="shared" si="14"/>
        <v>0</v>
      </c>
      <c r="CE21" s="48"/>
      <c r="CF21" s="49"/>
      <c r="CG21" s="49"/>
      <c r="CH21" s="50"/>
      <c r="CI21" s="35">
        <f t="shared" si="2"/>
        <v>0</v>
      </c>
      <c r="CJ21" s="39">
        <f>L21+R21+W21+AC21+AH21+AM21+AR21+AX21+BC21+BH21+BN21+CI21</f>
        <v>0</v>
      </c>
      <c r="CK21" s="40">
        <f>ROUND(CJ21/C21,2)</f>
        <v>0</v>
      </c>
      <c r="CL21" s="41">
        <f>C21-CJ21</f>
        <v>5.3</v>
      </c>
      <c r="CM21" s="42">
        <f t="shared" si="15"/>
        <v>1</v>
      </c>
    </row>
    <row r="22" spans="1:91" ht="25.5" x14ac:dyDescent="0.25">
      <c r="A22" s="135" t="s">
        <v>88</v>
      </c>
      <c r="B22" s="121" t="s">
        <v>25</v>
      </c>
      <c r="C22" s="122">
        <v>6.6</v>
      </c>
      <c r="D22" s="98"/>
      <c r="E22" s="46"/>
      <c r="F22" s="46"/>
      <c r="G22" s="47"/>
      <c r="H22" s="70"/>
      <c r="I22" s="49"/>
      <c r="J22" s="49"/>
      <c r="K22" s="49"/>
      <c r="L22" s="35">
        <f t="shared" si="3"/>
        <v>0</v>
      </c>
      <c r="M22" s="48"/>
      <c r="N22" s="49"/>
      <c r="O22" s="50"/>
      <c r="P22" s="50"/>
      <c r="Q22" s="50"/>
      <c r="R22" s="35">
        <f t="shared" si="4"/>
        <v>0</v>
      </c>
      <c r="S22" s="48"/>
      <c r="T22" s="49"/>
      <c r="U22" s="49"/>
      <c r="V22" s="50"/>
      <c r="W22" s="35">
        <f t="shared" si="5"/>
        <v>0</v>
      </c>
      <c r="X22" s="49"/>
      <c r="Y22" s="49"/>
      <c r="Z22" s="49"/>
      <c r="AA22" s="50"/>
      <c r="AB22" s="50"/>
      <c r="AC22" s="35">
        <f t="shared" si="6"/>
        <v>0</v>
      </c>
      <c r="AD22" s="48"/>
      <c r="AE22" s="49"/>
      <c r="AF22" s="49"/>
      <c r="AG22" s="50"/>
      <c r="AH22" s="35">
        <f t="shared" si="7"/>
        <v>0</v>
      </c>
      <c r="AI22" s="48"/>
      <c r="AJ22" s="49"/>
      <c r="AK22" s="50"/>
      <c r="AL22" s="50"/>
      <c r="AM22" s="35">
        <f t="shared" si="8"/>
        <v>0</v>
      </c>
      <c r="AN22" s="48"/>
      <c r="AO22" s="49"/>
      <c r="AP22" s="49"/>
      <c r="AQ22" s="50"/>
      <c r="AR22" s="35">
        <f t="shared" si="9"/>
        <v>0</v>
      </c>
      <c r="AS22" s="48"/>
      <c r="AT22" s="49"/>
      <c r="AU22" s="49"/>
      <c r="AV22" s="49"/>
      <c r="AW22" s="50"/>
      <c r="AX22" s="35">
        <f t="shared" si="10"/>
        <v>0</v>
      </c>
      <c r="AY22" s="48"/>
      <c r="AZ22" s="49"/>
      <c r="BA22" s="49"/>
      <c r="BB22" s="50"/>
      <c r="BC22" s="35">
        <f t="shared" si="11"/>
        <v>0</v>
      </c>
      <c r="BD22" s="48"/>
      <c r="BE22" s="49"/>
      <c r="BF22" s="49"/>
      <c r="BG22" s="50"/>
      <c r="BH22" s="35">
        <f t="shared" si="0"/>
        <v>0</v>
      </c>
      <c r="BI22" s="48"/>
      <c r="BJ22" s="48"/>
      <c r="BK22" s="49"/>
      <c r="BL22" s="49"/>
      <c r="BM22" s="50"/>
      <c r="BN22" s="35">
        <f t="shared" si="1"/>
        <v>0</v>
      </c>
      <c r="BO22" s="49"/>
      <c r="BP22" s="49"/>
      <c r="BQ22" s="50"/>
      <c r="BR22" s="50"/>
      <c r="BS22" s="35">
        <f t="shared" si="12"/>
        <v>0</v>
      </c>
      <c r="BT22" s="49"/>
      <c r="BU22" s="49"/>
      <c r="BV22" s="49"/>
      <c r="BW22" s="50"/>
      <c r="BX22" s="50"/>
      <c r="BY22" s="35">
        <f t="shared" si="13"/>
        <v>0</v>
      </c>
      <c r="BZ22" s="49"/>
      <c r="CA22" s="49"/>
      <c r="CB22" s="50"/>
      <c r="CC22" s="50"/>
      <c r="CD22" s="35">
        <f t="shared" si="14"/>
        <v>0</v>
      </c>
      <c r="CE22" s="48"/>
      <c r="CF22" s="49"/>
      <c r="CG22" s="49"/>
      <c r="CH22" s="50"/>
      <c r="CI22" s="35">
        <f t="shared" si="2"/>
        <v>0</v>
      </c>
      <c r="CJ22" s="39">
        <f t="shared" ref="CJ22:CJ23" si="20">L22+R22+W22+AC22+AH22+AM22+AR22+AX22+BC22+BH22+BN22+CI22</f>
        <v>0</v>
      </c>
      <c r="CK22" s="40">
        <f t="shared" ref="CK22:CK23" si="21">ROUND(CJ22/C22,2)</f>
        <v>0</v>
      </c>
      <c r="CL22" s="41">
        <f t="shared" ref="CL22:CL23" si="22">C22-CJ22</f>
        <v>6.6</v>
      </c>
      <c r="CM22" s="42">
        <f t="shared" ref="CM22:CM23" si="23">1-CK22</f>
        <v>1</v>
      </c>
    </row>
    <row r="23" spans="1:91" ht="25.5" x14ac:dyDescent="0.25">
      <c r="A23" s="136" t="s">
        <v>89</v>
      </c>
      <c r="B23" s="123" t="s">
        <v>25</v>
      </c>
      <c r="C23" s="123">
        <v>7.5</v>
      </c>
      <c r="D23" s="98"/>
      <c r="E23" s="46"/>
      <c r="F23" s="46"/>
      <c r="G23" s="47"/>
      <c r="H23" s="70"/>
      <c r="I23" s="49"/>
      <c r="J23" s="49"/>
      <c r="K23" s="49"/>
      <c r="L23" s="35">
        <f t="shared" si="3"/>
        <v>0</v>
      </c>
      <c r="M23" s="48"/>
      <c r="N23" s="49"/>
      <c r="O23" s="50"/>
      <c r="P23" s="50"/>
      <c r="Q23" s="50"/>
      <c r="R23" s="35">
        <f t="shared" si="4"/>
        <v>0</v>
      </c>
      <c r="S23" s="48"/>
      <c r="T23" s="49"/>
      <c r="U23" s="49"/>
      <c r="V23" s="50"/>
      <c r="W23" s="35">
        <f t="shared" si="5"/>
        <v>0</v>
      </c>
      <c r="X23" s="49"/>
      <c r="Y23" s="49"/>
      <c r="Z23" s="49"/>
      <c r="AA23" s="50"/>
      <c r="AB23" s="50"/>
      <c r="AC23" s="35">
        <f t="shared" si="6"/>
        <v>0</v>
      </c>
      <c r="AD23" s="48"/>
      <c r="AE23" s="49"/>
      <c r="AF23" s="49"/>
      <c r="AG23" s="50"/>
      <c r="AH23" s="35">
        <f t="shared" si="7"/>
        <v>0</v>
      </c>
      <c r="AI23" s="48"/>
      <c r="AJ23" s="49"/>
      <c r="AK23" s="50"/>
      <c r="AL23" s="50"/>
      <c r="AM23" s="35">
        <f t="shared" si="8"/>
        <v>0</v>
      </c>
      <c r="AN23" s="48"/>
      <c r="AO23" s="49"/>
      <c r="AP23" s="49"/>
      <c r="AQ23" s="50"/>
      <c r="AR23" s="35">
        <f t="shared" si="9"/>
        <v>0</v>
      </c>
      <c r="AS23" s="48"/>
      <c r="AT23" s="49"/>
      <c r="AU23" s="49"/>
      <c r="AV23" s="49"/>
      <c r="AW23" s="50"/>
      <c r="AX23" s="35">
        <f t="shared" si="10"/>
        <v>0</v>
      </c>
      <c r="AY23" s="48"/>
      <c r="AZ23" s="49"/>
      <c r="BA23" s="49"/>
      <c r="BB23" s="50"/>
      <c r="BC23" s="35">
        <f t="shared" si="11"/>
        <v>0</v>
      </c>
      <c r="BD23" s="48"/>
      <c r="BE23" s="49"/>
      <c r="BF23" s="49"/>
      <c r="BG23" s="50"/>
      <c r="BH23" s="35">
        <f t="shared" si="0"/>
        <v>0</v>
      </c>
      <c r="BI23" s="48"/>
      <c r="BJ23" s="48"/>
      <c r="BK23" s="49"/>
      <c r="BL23" s="49"/>
      <c r="BM23" s="50"/>
      <c r="BN23" s="35">
        <f t="shared" si="1"/>
        <v>0</v>
      </c>
      <c r="BO23" s="49"/>
      <c r="BP23" s="49"/>
      <c r="BQ23" s="50"/>
      <c r="BR23" s="50"/>
      <c r="BS23" s="35">
        <f t="shared" si="12"/>
        <v>0</v>
      </c>
      <c r="BT23" s="49"/>
      <c r="BU23" s="49"/>
      <c r="BV23" s="49"/>
      <c r="BW23" s="50"/>
      <c r="BX23" s="50"/>
      <c r="BY23" s="35">
        <f t="shared" si="13"/>
        <v>0</v>
      </c>
      <c r="BZ23" s="49"/>
      <c r="CA23" s="49"/>
      <c r="CB23" s="50"/>
      <c r="CC23" s="50"/>
      <c r="CD23" s="35">
        <f t="shared" si="14"/>
        <v>0</v>
      </c>
      <c r="CE23" s="48"/>
      <c r="CF23" s="49"/>
      <c r="CG23" s="49"/>
      <c r="CH23" s="50"/>
      <c r="CI23" s="35">
        <f t="shared" si="2"/>
        <v>0</v>
      </c>
      <c r="CJ23" s="39">
        <f t="shared" si="20"/>
        <v>0</v>
      </c>
      <c r="CK23" s="40">
        <f t="shared" si="21"/>
        <v>0</v>
      </c>
      <c r="CL23" s="41">
        <f t="shared" si="22"/>
        <v>7.5</v>
      </c>
      <c r="CM23" s="42">
        <f t="shared" si="23"/>
        <v>1</v>
      </c>
    </row>
    <row r="24" spans="1:91" x14ac:dyDescent="0.25">
      <c r="A24" s="26" t="s">
        <v>56</v>
      </c>
      <c r="B24" s="27"/>
      <c r="C24" s="27" t="s">
        <v>2</v>
      </c>
      <c r="D24" s="98"/>
      <c r="E24" s="28"/>
      <c r="F24" s="28"/>
      <c r="G24" s="29"/>
      <c r="H24" s="51"/>
      <c r="I24" s="44"/>
      <c r="J24" s="44"/>
      <c r="K24" s="44"/>
      <c r="L24" s="35" t="s">
        <v>2</v>
      </c>
      <c r="M24" s="43"/>
      <c r="N24" s="44"/>
      <c r="O24" s="45"/>
      <c r="P24" s="45"/>
      <c r="Q24" s="45"/>
      <c r="R24" s="35" t="s">
        <v>2</v>
      </c>
      <c r="S24" s="43"/>
      <c r="T24" s="44"/>
      <c r="U24" s="44"/>
      <c r="V24" s="45"/>
      <c r="W24" s="35" t="s">
        <v>2</v>
      </c>
      <c r="X24" s="44"/>
      <c r="Y24" s="44"/>
      <c r="Z24" s="44"/>
      <c r="AA24" s="45"/>
      <c r="AB24" s="45"/>
      <c r="AC24" s="35" t="s">
        <v>2</v>
      </c>
      <c r="AD24" s="43"/>
      <c r="AE24" s="44"/>
      <c r="AF24" s="44"/>
      <c r="AG24" s="45"/>
      <c r="AH24" s="35" t="s">
        <v>2</v>
      </c>
      <c r="AI24" s="43"/>
      <c r="AJ24" s="44"/>
      <c r="AK24" s="45"/>
      <c r="AL24" s="45"/>
      <c r="AM24" s="35" t="s">
        <v>2</v>
      </c>
      <c r="AN24" s="43"/>
      <c r="AO24" s="44"/>
      <c r="AP24" s="44"/>
      <c r="AQ24" s="45"/>
      <c r="AR24" s="35" t="s">
        <v>2</v>
      </c>
      <c r="AS24" s="43"/>
      <c r="AT24" s="44"/>
      <c r="AU24" s="44"/>
      <c r="AV24" s="44"/>
      <c r="AW24" s="45"/>
      <c r="AX24" s="35" t="s">
        <v>2</v>
      </c>
      <c r="AY24" s="43"/>
      <c r="AZ24" s="44"/>
      <c r="BA24" s="44"/>
      <c r="BB24" s="45"/>
      <c r="BC24" s="35" t="s">
        <v>2</v>
      </c>
      <c r="BD24" s="43"/>
      <c r="BE24" s="44"/>
      <c r="BF24" s="44"/>
      <c r="BG24" s="45"/>
      <c r="BH24" s="35" t="s">
        <v>2</v>
      </c>
      <c r="BI24" s="43"/>
      <c r="BJ24" s="43"/>
      <c r="BK24" s="44"/>
      <c r="BL24" s="44"/>
      <c r="BM24" s="45"/>
      <c r="BN24" s="35" t="s">
        <v>2</v>
      </c>
      <c r="BO24" s="44"/>
      <c r="BP24" s="44"/>
      <c r="BQ24" s="45"/>
      <c r="BR24" s="45"/>
      <c r="BS24" s="35" t="s">
        <v>2</v>
      </c>
      <c r="BT24" s="44"/>
      <c r="BU24" s="44"/>
      <c r="BV24" s="44"/>
      <c r="BW24" s="45"/>
      <c r="BX24" s="45"/>
      <c r="BY24" s="35" t="s">
        <v>2</v>
      </c>
      <c r="BZ24" s="44"/>
      <c r="CA24" s="44"/>
      <c r="CB24" s="45"/>
      <c r="CC24" s="45"/>
      <c r="CD24" s="35" t="s">
        <v>2</v>
      </c>
      <c r="CE24" s="43"/>
      <c r="CF24" s="44"/>
      <c r="CG24" s="44"/>
      <c r="CH24" s="45"/>
      <c r="CI24" s="35" t="s">
        <v>2</v>
      </c>
      <c r="CJ24" s="43"/>
      <c r="CK24" s="31"/>
      <c r="CL24" s="30"/>
      <c r="CM24" s="32"/>
    </row>
    <row r="25" spans="1:91" ht="15.75" x14ac:dyDescent="0.25">
      <c r="A25" s="137" t="s">
        <v>90</v>
      </c>
      <c r="B25" s="124" t="s">
        <v>92</v>
      </c>
      <c r="C25" s="125">
        <v>64</v>
      </c>
      <c r="D25" s="98"/>
      <c r="E25" s="46"/>
      <c r="F25" s="46"/>
      <c r="G25" s="47"/>
      <c r="H25" s="70"/>
      <c r="I25" s="49"/>
      <c r="J25" s="49"/>
      <c r="K25" s="49"/>
      <c r="L25" s="35">
        <f t="shared" si="3"/>
        <v>0</v>
      </c>
      <c r="M25" s="48"/>
      <c r="N25" s="49"/>
      <c r="O25" s="50"/>
      <c r="P25" s="50"/>
      <c r="Q25" s="50"/>
      <c r="R25" s="35">
        <f t="shared" si="4"/>
        <v>0</v>
      </c>
      <c r="S25" s="48"/>
      <c r="T25" s="49"/>
      <c r="U25" s="49"/>
      <c r="V25" s="50"/>
      <c r="W25" s="35">
        <f t="shared" si="5"/>
        <v>0</v>
      </c>
      <c r="X25" s="49"/>
      <c r="Y25" s="49"/>
      <c r="Z25" s="49"/>
      <c r="AA25" s="50"/>
      <c r="AB25" s="50"/>
      <c r="AC25" s="35">
        <f t="shared" si="6"/>
        <v>0</v>
      </c>
      <c r="AD25" s="48"/>
      <c r="AE25" s="49"/>
      <c r="AF25" s="49"/>
      <c r="AG25" s="50"/>
      <c r="AH25" s="35">
        <f t="shared" si="7"/>
        <v>0</v>
      </c>
      <c r="AI25" s="48"/>
      <c r="AJ25" s="49"/>
      <c r="AK25" s="50"/>
      <c r="AL25" s="50"/>
      <c r="AM25" s="35">
        <f t="shared" si="8"/>
        <v>0</v>
      </c>
      <c r="AN25" s="48"/>
      <c r="AO25" s="49"/>
      <c r="AP25" s="49"/>
      <c r="AQ25" s="50"/>
      <c r="AR25" s="35">
        <f t="shared" si="9"/>
        <v>0</v>
      </c>
      <c r="AS25" s="48"/>
      <c r="AT25" s="49"/>
      <c r="AU25" s="49"/>
      <c r="AV25" s="49"/>
      <c r="AW25" s="50"/>
      <c r="AX25" s="35">
        <f t="shared" si="10"/>
        <v>0</v>
      </c>
      <c r="AY25" s="48"/>
      <c r="AZ25" s="49"/>
      <c r="BA25" s="49"/>
      <c r="BB25" s="50"/>
      <c r="BC25" s="35">
        <f t="shared" si="11"/>
        <v>0</v>
      </c>
      <c r="BD25" s="48"/>
      <c r="BE25" s="49"/>
      <c r="BF25" s="49"/>
      <c r="BG25" s="50"/>
      <c r="BH25" s="35">
        <f t="shared" si="0"/>
        <v>0</v>
      </c>
      <c r="BI25" s="48"/>
      <c r="BJ25" s="48"/>
      <c r="BK25" s="49"/>
      <c r="BL25" s="49"/>
      <c r="BM25" s="50"/>
      <c r="BN25" s="35">
        <f t="shared" si="1"/>
        <v>0</v>
      </c>
      <c r="BO25" s="49"/>
      <c r="BP25" s="49"/>
      <c r="BQ25" s="50"/>
      <c r="BR25" s="50"/>
      <c r="BS25" s="35">
        <f t="shared" si="12"/>
        <v>0</v>
      </c>
      <c r="BT25" s="49"/>
      <c r="BU25" s="49"/>
      <c r="BV25" s="49"/>
      <c r="BW25" s="50"/>
      <c r="BX25" s="50"/>
      <c r="BY25" s="35">
        <f t="shared" si="13"/>
        <v>0</v>
      </c>
      <c r="BZ25" s="49"/>
      <c r="CA25" s="49"/>
      <c r="CB25" s="50"/>
      <c r="CC25" s="50"/>
      <c r="CD25" s="35">
        <f t="shared" si="14"/>
        <v>0</v>
      </c>
      <c r="CE25" s="48"/>
      <c r="CF25" s="49"/>
      <c r="CG25" s="49"/>
      <c r="CH25" s="50"/>
      <c r="CI25" s="35">
        <f t="shared" si="2"/>
        <v>0</v>
      </c>
      <c r="CJ25" s="39">
        <f>L25+R25+W25+AC25+AH25+AM25+AR25+AX25+BC25+BH25+BN25+CI25</f>
        <v>0</v>
      </c>
      <c r="CK25" s="40">
        <f>ROUND(CJ25/C25,2)</f>
        <v>0</v>
      </c>
      <c r="CL25" s="41">
        <f>C25-CJ25</f>
        <v>64</v>
      </c>
      <c r="CM25" s="42">
        <f t="shared" si="15"/>
        <v>1</v>
      </c>
    </row>
    <row r="26" spans="1:91" ht="15.75" x14ac:dyDescent="0.25">
      <c r="A26" s="138" t="s">
        <v>68</v>
      </c>
      <c r="B26" s="123" t="s">
        <v>92</v>
      </c>
      <c r="C26" s="118">
        <v>240</v>
      </c>
      <c r="D26" s="98"/>
      <c r="E26" s="46"/>
      <c r="F26" s="46"/>
      <c r="G26" s="47"/>
      <c r="H26" s="70"/>
      <c r="I26" s="49"/>
      <c r="J26" s="49"/>
      <c r="K26" s="49"/>
      <c r="L26" s="35">
        <f t="shared" si="3"/>
        <v>0</v>
      </c>
      <c r="M26" s="48"/>
      <c r="N26" s="49"/>
      <c r="O26" s="50"/>
      <c r="P26" s="50"/>
      <c r="Q26" s="50"/>
      <c r="R26" s="35">
        <f t="shared" si="4"/>
        <v>0</v>
      </c>
      <c r="S26" s="48"/>
      <c r="T26" s="49"/>
      <c r="U26" s="49"/>
      <c r="V26" s="50"/>
      <c r="W26" s="35">
        <f t="shared" si="5"/>
        <v>0</v>
      </c>
      <c r="X26" s="49"/>
      <c r="Y26" s="49"/>
      <c r="Z26" s="49"/>
      <c r="AA26" s="50"/>
      <c r="AB26" s="50"/>
      <c r="AC26" s="35">
        <f t="shared" si="6"/>
        <v>0</v>
      </c>
      <c r="AD26" s="48"/>
      <c r="AE26" s="49"/>
      <c r="AF26" s="49"/>
      <c r="AG26" s="50"/>
      <c r="AH26" s="35">
        <f t="shared" si="7"/>
        <v>0</v>
      </c>
      <c r="AI26" s="48"/>
      <c r="AJ26" s="49"/>
      <c r="AK26" s="50"/>
      <c r="AL26" s="50"/>
      <c r="AM26" s="35">
        <f t="shared" si="8"/>
        <v>0</v>
      </c>
      <c r="AN26" s="48"/>
      <c r="AO26" s="49"/>
      <c r="AP26" s="49"/>
      <c r="AQ26" s="50"/>
      <c r="AR26" s="35">
        <f t="shared" si="9"/>
        <v>0</v>
      </c>
      <c r="AS26" s="48"/>
      <c r="AT26" s="49"/>
      <c r="AU26" s="49"/>
      <c r="AV26" s="49"/>
      <c r="AW26" s="50"/>
      <c r="AX26" s="35">
        <f t="shared" si="10"/>
        <v>0</v>
      </c>
      <c r="AY26" s="48"/>
      <c r="AZ26" s="49"/>
      <c r="BA26" s="49"/>
      <c r="BB26" s="50"/>
      <c r="BC26" s="35">
        <f t="shared" si="11"/>
        <v>0</v>
      </c>
      <c r="BD26" s="48"/>
      <c r="BE26" s="49"/>
      <c r="BF26" s="49"/>
      <c r="BG26" s="50"/>
      <c r="BH26" s="35">
        <f t="shared" si="0"/>
        <v>0</v>
      </c>
      <c r="BI26" s="48"/>
      <c r="BJ26" s="48"/>
      <c r="BK26" s="49"/>
      <c r="BL26" s="49"/>
      <c r="BM26" s="50"/>
      <c r="BN26" s="35">
        <f t="shared" si="1"/>
        <v>0</v>
      </c>
      <c r="BO26" s="49"/>
      <c r="BP26" s="49"/>
      <c r="BQ26" s="50"/>
      <c r="BR26" s="50"/>
      <c r="BS26" s="35">
        <f t="shared" si="12"/>
        <v>0</v>
      </c>
      <c r="BT26" s="49"/>
      <c r="BU26" s="49"/>
      <c r="BV26" s="49"/>
      <c r="BW26" s="50"/>
      <c r="BX26" s="50"/>
      <c r="BY26" s="35">
        <f t="shared" si="13"/>
        <v>0</v>
      </c>
      <c r="BZ26" s="49"/>
      <c r="CA26" s="49"/>
      <c r="CB26" s="50"/>
      <c r="CC26" s="50"/>
      <c r="CD26" s="35">
        <f t="shared" si="14"/>
        <v>0</v>
      </c>
      <c r="CE26" s="48"/>
      <c r="CF26" s="49"/>
      <c r="CG26" s="49"/>
      <c r="CH26" s="50"/>
      <c r="CI26" s="35">
        <f t="shared" si="2"/>
        <v>0</v>
      </c>
      <c r="CJ26" s="39">
        <f>L26+R26+W26+AC26+AH26+AM26+AR26+AX26+BC26+BH26+BN26+CI26</f>
        <v>0</v>
      </c>
      <c r="CK26" s="40">
        <f>ROUND(CJ26/C26,2)</f>
        <v>0</v>
      </c>
      <c r="CL26" s="41">
        <f>C26-CJ26</f>
        <v>240</v>
      </c>
      <c r="CM26" s="42">
        <f t="shared" si="15"/>
        <v>1</v>
      </c>
    </row>
    <row r="27" spans="1:91" x14ac:dyDescent="0.25">
      <c r="A27" s="139" t="s">
        <v>91</v>
      </c>
      <c r="B27" s="123" t="s">
        <v>25</v>
      </c>
      <c r="C27" s="116">
        <v>52</v>
      </c>
      <c r="D27" s="98"/>
      <c r="E27" s="46"/>
      <c r="F27" s="46"/>
      <c r="G27" s="47"/>
      <c r="H27" s="70"/>
      <c r="I27" s="49"/>
      <c r="J27" s="49"/>
      <c r="K27" s="49"/>
      <c r="L27" s="35">
        <f t="shared" si="3"/>
        <v>0</v>
      </c>
      <c r="M27" s="48"/>
      <c r="N27" s="49"/>
      <c r="O27" s="50"/>
      <c r="P27" s="50"/>
      <c r="Q27" s="50"/>
      <c r="R27" s="35">
        <f t="shared" si="4"/>
        <v>0</v>
      </c>
      <c r="S27" s="48"/>
      <c r="T27" s="49"/>
      <c r="U27" s="49"/>
      <c r="V27" s="50"/>
      <c r="W27" s="35">
        <f t="shared" si="5"/>
        <v>0</v>
      </c>
      <c r="X27" s="49"/>
      <c r="Y27" s="49"/>
      <c r="Z27" s="49"/>
      <c r="AA27" s="50"/>
      <c r="AB27" s="50"/>
      <c r="AC27" s="35">
        <f t="shared" si="6"/>
        <v>0</v>
      </c>
      <c r="AD27" s="48"/>
      <c r="AE27" s="49"/>
      <c r="AF27" s="49"/>
      <c r="AG27" s="50"/>
      <c r="AH27" s="35">
        <f t="shared" si="7"/>
        <v>0</v>
      </c>
      <c r="AI27" s="48"/>
      <c r="AJ27" s="49"/>
      <c r="AK27" s="50"/>
      <c r="AL27" s="50"/>
      <c r="AM27" s="35">
        <f t="shared" si="8"/>
        <v>0</v>
      </c>
      <c r="AN27" s="48"/>
      <c r="AO27" s="49"/>
      <c r="AP27" s="49"/>
      <c r="AQ27" s="50"/>
      <c r="AR27" s="35">
        <f t="shared" si="9"/>
        <v>0</v>
      </c>
      <c r="AS27" s="48"/>
      <c r="AT27" s="49"/>
      <c r="AU27" s="49"/>
      <c r="AV27" s="49"/>
      <c r="AW27" s="50"/>
      <c r="AX27" s="35">
        <f t="shared" si="10"/>
        <v>0</v>
      </c>
      <c r="AY27" s="48"/>
      <c r="AZ27" s="49"/>
      <c r="BA27" s="49"/>
      <c r="BB27" s="50"/>
      <c r="BC27" s="35">
        <f t="shared" si="11"/>
        <v>0</v>
      </c>
      <c r="BD27" s="48"/>
      <c r="BE27" s="49"/>
      <c r="BF27" s="49"/>
      <c r="BG27" s="50"/>
      <c r="BH27" s="35">
        <f t="shared" si="0"/>
        <v>0</v>
      </c>
      <c r="BI27" s="48"/>
      <c r="BJ27" s="48"/>
      <c r="BK27" s="49"/>
      <c r="BL27" s="49"/>
      <c r="BM27" s="50"/>
      <c r="BN27" s="35">
        <f t="shared" si="1"/>
        <v>0</v>
      </c>
      <c r="BO27" s="49"/>
      <c r="BP27" s="49"/>
      <c r="BQ27" s="50"/>
      <c r="BR27" s="50"/>
      <c r="BS27" s="35">
        <f t="shared" si="12"/>
        <v>0</v>
      </c>
      <c r="BT27" s="49"/>
      <c r="BU27" s="49"/>
      <c r="BV27" s="49"/>
      <c r="BW27" s="50"/>
      <c r="BX27" s="50"/>
      <c r="BY27" s="35">
        <f t="shared" si="13"/>
        <v>0</v>
      </c>
      <c r="BZ27" s="49"/>
      <c r="CA27" s="49"/>
      <c r="CB27" s="50"/>
      <c r="CC27" s="50"/>
      <c r="CD27" s="35">
        <f t="shared" si="14"/>
        <v>0</v>
      </c>
      <c r="CE27" s="48"/>
      <c r="CF27" s="49"/>
      <c r="CG27" s="49"/>
      <c r="CH27" s="50"/>
      <c r="CI27" s="35">
        <f t="shared" si="2"/>
        <v>0</v>
      </c>
      <c r="CJ27" s="39">
        <f>L27+R27+W27+AC27+AH27+AM27+AR27+AX27+BC27+BH27+BN27+CI27</f>
        <v>0</v>
      </c>
      <c r="CK27" s="40">
        <f>ROUND(CJ27/C27,2)</f>
        <v>0</v>
      </c>
      <c r="CL27" s="41">
        <f>C27-CJ27</f>
        <v>52</v>
      </c>
      <c r="CM27" s="42">
        <f t="shared" si="15"/>
        <v>1</v>
      </c>
    </row>
    <row r="28" spans="1:91" x14ac:dyDescent="0.25">
      <c r="A28" s="126" t="s">
        <v>3</v>
      </c>
      <c r="B28" s="113" t="s">
        <v>57</v>
      </c>
      <c r="C28" s="113">
        <v>1</v>
      </c>
      <c r="D28" s="98"/>
      <c r="E28" s="46"/>
      <c r="F28" s="46"/>
      <c r="G28" s="47"/>
      <c r="H28" s="154"/>
      <c r="I28" s="46"/>
      <c r="J28" s="46"/>
      <c r="K28" s="46"/>
      <c r="L28" s="35">
        <f t="shared" si="3"/>
        <v>0</v>
      </c>
      <c r="M28" s="46"/>
      <c r="N28" s="46"/>
      <c r="O28" s="46"/>
      <c r="P28" s="46"/>
      <c r="Q28" s="46"/>
      <c r="R28" s="35">
        <f t="shared" si="4"/>
        <v>0</v>
      </c>
      <c r="S28" s="46"/>
      <c r="T28" s="46"/>
      <c r="U28" s="46"/>
      <c r="V28" s="46"/>
      <c r="W28" s="35">
        <f t="shared" si="5"/>
        <v>0</v>
      </c>
      <c r="X28" s="46"/>
      <c r="Y28" s="46"/>
      <c r="Z28" s="46"/>
      <c r="AA28" s="46"/>
      <c r="AB28" s="46"/>
      <c r="AC28" s="35">
        <f t="shared" si="6"/>
        <v>0</v>
      </c>
      <c r="AD28" s="46"/>
      <c r="AE28" s="46"/>
      <c r="AF28" s="46"/>
      <c r="AG28" s="46"/>
      <c r="AH28" s="35">
        <f t="shared" si="7"/>
        <v>0</v>
      </c>
      <c r="AI28" s="46"/>
      <c r="AJ28" s="46"/>
      <c r="AK28" s="46"/>
      <c r="AL28" s="46"/>
      <c r="AM28" s="35">
        <f t="shared" si="8"/>
        <v>0</v>
      </c>
      <c r="AN28" s="46"/>
      <c r="AO28" s="46"/>
      <c r="AP28" s="46"/>
      <c r="AQ28" s="46"/>
      <c r="AR28" s="35">
        <f t="shared" si="9"/>
        <v>0</v>
      </c>
      <c r="AS28" s="46"/>
      <c r="AT28" s="46"/>
      <c r="AU28" s="46"/>
      <c r="AV28" s="46"/>
      <c r="AW28" s="46"/>
      <c r="AX28" s="35">
        <f t="shared" si="10"/>
        <v>0</v>
      </c>
      <c r="AY28" s="46"/>
      <c r="AZ28" s="46"/>
      <c r="BA28" s="46"/>
      <c r="BB28" s="46"/>
      <c r="BC28" s="35">
        <f t="shared" si="11"/>
        <v>0</v>
      </c>
      <c r="BD28" s="46"/>
      <c r="BE28" s="46"/>
      <c r="BF28" s="46"/>
      <c r="BG28" s="46"/>
      <c r="BH28" s="35">
        <f t="shared" si="0"/>
        <v>0</v>
      </c>
      <c r="BI28" s="46"/>
      <c r="BJ28" s="46"/>
      <c r="BK28" s="46"/>
      <c r="BL28" s="46"/>
      <c r="BM28" s="46"/>
      <c r="BN28" s="35">
        <f t="shared" si="1"/>
        <v>0</v>
      </c>
      <c r="BO28" s="46"/>
      <c r="BP28" s="46"/>
      <c r="BQ28" s="46"/>
      <c r="BR28" s="46"/>
      <c r="BS28" s="35">
        <f t="shared" si="12"/>
        <v>0</v>
      </c>
      <c r="BT28" s="46"/>
      <c r="BU28" s="46"/>
      <c r="BV28" s="46"/>
      <c r="BW28" s="46"/>
      <c r="BX28" s="46"/>
      <c r="BY28" s="35">
        <f t="shared" si="13"/>
        <v>0</v>
      </c>
      <c r="BZ28" s="46"/>
      <c r="CA28" s="46"/>
      <c r="CB28" s="46"/>
      <c r="CC28" s="46"/>
      <c r="CD28" s="35">
        <f t="shared" si="14"/>
        <v>0</v>
      </c>
      <c r="CE28" s="46"/>
      <c r="CF28" s="46"/>
      <c r="CG28" s="46"/>
      <c r="CH28" s="46"/>
      <c r="CI28" s="35">
        <f t="shared" si="2"/>
        <v>0</v>
      </c>
      <c r="CJ28" s="39">
        <f>L28+R28+W28+AC28+AH28+AM28+AR28+AX28+BC28+BH28+BN28+CI28</f>
        <v>0</v>
      </c>
      <c r="CK28" s="40">
        <f>ROUND(CJ28/C28,2)</f>
        <v>0</v>
      </c>
      <c r="CL28" s="41">
        <f>C28-CJ28</f>
        <v>1</v>
      </c>
      <c r="CM28" s="42">
        <f t="shared" ref="CM28" si="24">1-CK28</f>
        <v>1</v>
      </c>
    </row>
    <row r="29" spans="1:91" x14ac:dyDescent="0.25">
      <c r="A29" s="140"/>
      <c r="B29" s="128"/>
      <c r="C29" s="128"/>
      <c r="D29" s="151">
        <v>90</v>
      </c>
      <c r="E29" s="129"/>
      <c r="F29" s="129"/>
      <c r="G29" s="131"/>
      <c r="H29" s="155"/>
      <c r="I29" s="129"/>
      <c r="J29" s="129"/>
      <c r="K29" s="129"/>
      <c r="L29" s="35" t="s">
        <v>2</v>
      </c>
      <c r="M29" s="129"/>
      <c r="N29" s="129"/>
      <c r="O29" s="129"/>
      <c r="P29" s="129"/>
      <c r="Q29" s="129"/>
      <c r="R29" s="35" t="s">
        <v>2</v>
      </c>
      <c r="S29" s="129"/>
      <c r="T29" s="129"/>
      <c r="U29" s="129"/>
      <c r="V29" s="129"/>
      <c r="W29" s="35" t="s">
        <v>2</v>
      </c>
      <c r="X29" s="129"/>
      <c r="Y29" s="129"/>
      <c r="Z29" s="129"/>
      <c r="AA29" s="129"/>
      <c r="AB29" s="129"/>
      <c r="AC29" s="35" t="s">
        <v>2</v>
      </c>
      <c r="AD29" s="129"/>
      <c r="AE29" s="129"/>
      <c r="AF29" s="129"/>
      <c r="AG29" s="129"/>
      <c r="AH29" s="35" t="s">
        <v>2</v>
      </c>
      <c r="AI29" s="129"/>
      <c r="AJ29" s="129"/>
      <c r="AK29" s="129"/>
      <c r="AL29" s="129"/>
      <c r="AM29" s="35" t="s">
        <v>2</v>
      </c>
      <c r="AN29" s="129"/>
      <c r="AO29" s="129"/>
      <c r="AP29" s="129"/>
      <c r="AQ29" s="129"/>
      <c r="AR29" s="35" t="s">
        <v>2</v>
      </c>
      <c r="AS29" s="129"/>
      <c r="AT29" s="129"/>
      <c r="AU29" s="129"/>
      <c r="AV29" s="129"/>
      <c r="AW29" s="129"/>
      <c r="AX29" s="35" t="s">
        <v>2</v>
      </c>
      <c r="AY29" s="129"/>
      <c r="AZ29" s="129"/>
      <c r="BA29" s="129"/>
      <c r="BB29" s="129"/>
      <c r="BC29" s="35" t="s">
        <v>2</v>
      </c>
      <c r="BD29" s="129"/>
      <c r="BE29" s="129"/>
      <c r="BF29" s="129"/>
      <c r="BG29" s="129"/>
      <c r="BH29" s="35" t="s">
        <v>2</v>
      </c>
      <c r="BI29" s="129"/>
      <c r="BJ29" s="129"/>
      <c r="BK29" s="129"/>
      <c r="BL29" s="129"/>
      <c r="BM29" s="129"/>
      <c r="BN29" s="35" t="s">
        <v>2</v>
      </c>
      <c r="BO29" s="129"/>
      <c r="BP29" s="129"/>
      <c r="BQ29" s="129"/>
      <c r="BR29" s="129"/>
      <c r="BS29" s="35" t="s">
        <v>2</v>
      </c>
      <c r="BT29" s="129"/>
      <c r="BU29" s="129"/>
      <c r="BV29" s="129"/>
      <c r="BW29" s="129"/>
      <c r="BX29" s="129"/>
      <c r="BY29" s="35" t="s">
        <v>2</v>
      </c>
      <c r="BZ29" s="129"/>
      <c r="CA29" s="129"/>
      <c r="CB29" s="129"/>
      <c r="CC29" s="129"/>
      <c r="CD29" s="35" t="s">
        <v>2</v>
      </c>
      <c r="CE29" s="129"/>
      <c r="CF29" s="129"/>
      <c r="CG29" s="129"/>
      <c r="CH29" s="129"/>
      <c r="CI29" s="35" t="s">
        <v>2</v>
      </c>
      <c r="CJ29" s="130"/>
      <c r="CK29" s="131"/>
      <c r="CL29" s="130"/>
      <c r="CM29" s="141"/>
    </row>
    <row r="30" spans="1:91" x14ac:dyDescent="0.25">
      <c r="A30" s="142" t="s">
        <v>82</v>
      </c>
      <c r="B30" s="77" t="s">
        <v>57</v>
      </c>
      <c r="C30" s="77">
        <v>1</v>
      </c>
      <c r="D30" s="151"/>
      <c r="E30" s="114"/>
      <c r="F30" s="114"/>
      <c r="G30" s="152"/>
      <c r="H30" s="156"/>
      <c r="I30" s="77"/>
      <c r="J30" s="77"/>
      <c r="K30" s="77"/>
      <c r="L30" s="35">
        <f t="shared" si="3"/>
        <v>0</v>
      </c>
      <c r="M30" s="77"/>
      <c r="N30" s="77"/>
      <c r="O30" s="77"/>
      <c r="P30" s="77"/>
      <c r="Q30" s="77"/>
      <c r="R30" s="35">
        <f t="shared" si="4"/>
        <v>0</v>
      </c>
      <c r="S30" s="77"/>
      <c r="T30" s="77"/>
      <c r="U30" s="77"/>
      <c r="V30" s="77"/>
      <c r="W30" s="35">
        <f t="shared" si="5"/>
        <v>0</v>
      </c>
      <c r="X30" s="77"/>
      <c r="Y30" s="77"/>
      <c r="Z30" s="77"/>
      <c r="AA30" s="77"/>
      <c r="AB30" s="77"/>
      <c r="AC30" s="35">
        <f t="shared" si="6"/>
        <v>0</v>
      </c>
      <c r="AD30" s="77"/>
      <c r="AE30" s="77"/>
      <c r="AF30" s="77"/>
      <c r="AG30" s="77"/>
      <c r="AH30" s="35">
        <f t="shared" si="7"/>
        <v>0</v>
      </c>
      <c r="AI30" s="77"/>
      <c r="AJ30" s="77"/>
      <c r="AK30" s="77"/>
      <c r="AL30" s="77"/>
      <c r="AM30" s="35">
        <f t="shared" si="8"/>
        <v>0</v>
      </c>
      <c r="AN30" s="77"/>
      <c r="AO30" s="77"/>
      <c r="AP30" s="77"/>
      <c r="AQ30" s="77"/>
      <c r="AR30" s="35">
        <f t="shared" si="9"/>
        <v>0</v>
      </c>
      <c r="AS30" s="77"/>
      <c r="AT30" s="77"/>
      <c r="AU30" s="77"/>
      <c r="AV30" s="77"/>
      <c r="AW30" s="77"/>
      <c r="AX30" s="35">
        <f t="shared" si="10"/>
        <v>0</v>
      </c>
      <c r="AY30" s="77"/>
      <c r="AZ30" s="77"/>
      <c r="BA30" s="77"/>
      <c r="BB30" s="77"/>
      <c r="BC30" s="35">
        <f t="shared" si="11"/>
        <v>0</v>
      </c>
      <c r="BD30" s="77"/>
      <c r="BE30" s="77"/>
      <c r="BF30" s="77"/>
      <c r="BG30" s="77"/>
      <c r="BH30" s="35">
        <f t="shared" si="0"/>
        <v>0</v>
      </c>
      <c r="BI30" s="77"/>
      <c r="BJ30" s="77"/>
      <c r="BK30" s="77"/>
      <c r="BL30" s="77"/>
      <c r="BM30" s="77"/>
      <c r="BN30" s="35">
        <f t="shared" si="1"/>
        <v>0</v>
      </c>
      <c r="BO30" s="77"/>
      <c r="BP30" s="77"/>
      <c r="BQ30" s="77"/>
      <c r="BR30" s="77"/>
      <c r="BS30" s="35">
        <f t="shared" si="12"/>
        <v>0</v>
      </c>
      <c r="BT30" s="77"/>
      <c r="BU30" s="77"/>
      <c r="BV30" s="77"/>
      <c r="BW30" s="77"/>
      <c r="BX30" s="77"/>
      <c r="BY30" s="35">
        <f t="shared" si="13"/>
        <v>0</v>
      </c>
      <c r="BZ30" s="77"/>
      <c r="CA30" s="77"/>
      <c r="CB30" s="77"/>
      <c r="CC30" s="77"/>
      <c r="CD30" s="35">
        <f t="shared" si="14"/>
        <v>0</v>
      </c>
      <c r="CE30" s="77"/>
      <c r="CF30" s="77"/>
      <c r="CG30" s="77"/>
      <c r="CH30" s="77"/>
      <c r="CI30" s="35">
        <f t="shared" si="2"/>
        <v>0</v>
      </c>
      <c r="CJ30" s="39">
        <f t="shared" ref="CJ30:CJ31" si="25">L30+R30+W30+AC30+AH30+AM30+AR30+AX30+BC30+BH30+BN30+CI30</f>
        <v>0</v>
      </c>
      <c r="CK30" s="40">
        <f t="shared" ref="CK30:CK31" si="26">ROUND(CJ30/C30,2)</f>
        <v>0</v>
      </c>
      <c r="CL30" s="41">
        <f t="shared" ref="CL30:CL31" si="27">C30-CJ30</f>
        <v>1</v>
      </c>
      <c r="CM30" s="42">
        <f t="shared" ref="CM30:CM31" si="28">1-CK30</f>
        <v>1</v>
      </c>
    </row>
    <row r="31" spans="1:91" ht="15.75" thickBot="1" x14ac:dyDescent="0.3">
      <c r="A31" s="143" t="s">
        <v>83</v>
      </c>
      <c r="B31" s="144" t="s">
        <v>57</v>
      </c>
      <c r="C31" s="144">
        <v>1</v>
      </c>
      <c r="D31" s="151"/>
      <c r="E31" s="145"/>
      <c r="F31" s="145"/>
      <c r="G31" s="153"/>
      <c r="H31" s="157"/>
      <c r="I31" s="144"/>
      <c r="J31" s="144"/>
      <c r="K31" s="144"/>
      <c r="L31" s="146">
        <f t="shared" si="3"/>
        <v>0</v>
      </c>
      <c r="M31" s="144"/>
      <c r="N31" s="144"/>
      <c r="O31" s="144"/>
      <c r="P31" s="144"/>
      <c r="Q31" s="144"/>
      <c r="R31" s="35">
        <f t="shared" si="4"/>
        <v>0</v>
      </c>
      <c r="S31" s="144"/>
      <c r="T31" s="144"/>
      <c r="U31" s="144"/>
      <c r="V31" s="144"/>
      <c r="W31" s="35">
        <f t="shared" si="5"/>
        <v>0</v>
      </c>
      <c r="X31" s="144"/>
      <c r="Y31" s="144"/>
      <c r="Z31" s="144"/>
      <c r="AA31" s="144"/>
      <c r="AB31" s="144"/>
      <c r="AC31" s="35">
        <f t="shared" si="6"/>
        <v>0</v>
      </c>
      <c r="AD31" s="144"/>
      <c r="AE31" s="144"/>
      <c r="AF31" s="144"/>
      <c r="AG31" s="144"/>
      <c r="AH31" s="35">
        <f t="shared" si="7"/>
        <v>0</v>
      </c>
      <c r="AI31" s="144"/>
      <c r="AJ31" s="144"/>
      <c r="AK31" s="144"/>
      <c r="AL31" s="144"/>
      <c r="AM31" s="35">
        <f t="shared" si="8"/>
        <v>0</v>
      </c>
      <c r="AN31" s="144"/>
      <c r="AO31" s="144"/>
      <c r="AP31" s="144"/>
      <c r="AQ31" s="144"/>
      <c r="AR31" s="35">
        <f t="shared" si="9"/>
        <v>0</v>
      </c>
      <c r="AS31" s="144"/>
      <c r="AT31" s="144"/>
      <c r="AU31" s="144"/>
      <c r="AV31" s="144"/>
      <c r="AW31" s="144"/>
      <c r="AX31" s="35">
        <f t="shared" si="10"/>
        <v>0</v>
      </c>
      <c r="AY31" s="144"/>
      <c r="AZ31" s="144"/>
      <c r="BA31" s="144"/>
      <c r="BB31" s="144"/>
      <c r="BC31" s="35">
        <f t="shared" si="11"/>
        <v>0</v>
      </c>
      <c r="BD31" s="144"/>
      <c r="BE31" s="144"/>
      <c r="BF31" s="144"/>
      <c r="BG31" s="144"/>
      <c r="BH31" s="35">
        <f t="shared" si="0"/>
        <v>0</v>
      </c>
      <c r="BI31" s="144"/>
      <c r="BJ31" s="144"/>
      <c r="BK31" s="144"/>
      <c r="BL31" s="144"/>
      <c r="BM31" s="144"/>
      <c r="BN31" s="35">
        <f t="shared" si="1"/>
        <v>0</v>
      </c>
      <c r="BO31" s="144"/>
      <c r="BP31" s="144"/>
      <c r="BQ31" s="144"/>
      <c r="BR31" s="144"/>
      <c r="BS31" s="35">
        <f t="shared" si="12"/>
        <v>0</v>
      </c>
      <c r="BT31" s="144"/>
      <c r="BU31" s="144"/>
      <c r="BV31" s="144"/>
      <c r="BW31" s="144"/>
      <c r="BX31" s="144"/>
      <c r="BY31" s="35">
        <f t="shared" si="13"/>
        <v>0</v>
      </c>
      <c r="BZ31" s="144"/>
      <c r="CA31" s="144"/>
      <c r="CB31" s="144"/>
      <c r="CC31" s="144"/>
      <c r="CD31" s="35">
        <f t="shared" si="14"/>
        <v>0</v>
      </c>
      <c r="CE31" s="144"/>
      <c r="CF31" s="144"/>
      <c r="CG31" s="144"/>
      <c r="CH31" s="144"/>
      <c r="CI31" s="35">
        <f t="shared" si="2"/>
        <v>0</v>
      </c>
      <c r="CJ31" s="147">
        <f t="shared" si="25"/>
        <v>0</v>
      </c>
      <c r="CK31" s="148">
        <f t="shared" si="26"/>
        <v>0</v>
      </c>
      <c r="CL31" s="149">
        <f t="shared" si="27"/>
        <v>1</v>
      </c>
      <c r="CM31" s="150">
        <f t="shared" si="28"/>
        <v>1</v>
      </c>
    </row>
    <row r="33" spans="1:78" ht="15.75" thickBot="1" x14ac:dyDescent="0.3">
      <c r="A33" s="52" t="s">
        <v>30</v>
      </c>
    </row>
    <row r="34" spans="1:78" ht="141.75" customHeight="1" x14ac:dyDescent="0.25">
      <c r="A34" s="74" t="s">
        <v>28</v>
      </c>
      <c r="B34" s="109" t="s">
        <v>27</v>
      </c>
      <c r="C34" s="109"/>
      <c r="D34" s="53" t="s">
        <v>29</v>
      </c>
      <c r="F34" s="73"/>
      <c r="G34" s="57"/>
      <c r="H34" s="57"/>
      <c r="I34" s="110" t="s">
        <v>12</v>
      </c>
      <c r="J34" s="110"/>
      <c r="K34" s="110"/>
      <c r="L34" s="110"/>
      <c r="M34" s="110"/>
      <c r="N34" s="110"/>
    </row>
    <row r="35" spans="1:78" x14ac:dyDescent="0.25">
      <c r="A35" s="54" t="s">
        <v>2</v>
      </c>
      <c r="B35" s="102"/>
      <c r="C35" s="102"/>
      <c r="D35" s="55">
        <v>1</v>
      </c>
      <c r="F35" s="58" t="s">
        <v>13</v>
      </c>
      <c r="G35" s="57"/>
      <c r="H35" s="57"/>
      <c r="I35" s="56" t="s">
        <v>14</v>
      </c>
      <c r="J35" s="56"/>
      <c r="K35" s="56"/>
      <c r="L35" s="56"/>
      <c r="M35" s="57"/>
    </row>
    <row r="36" spans="1:78" x14ac:dyDescent="0.25">
      <c r="A36" s="54" t="s">
        <v>2</v>
      </c>
      <c r="B36" s="102"/>
      <c r="C36" s="102"/>
      <c r="D36" s="55">
        <v>2</v>
      </c>
      <c r="F36" s="56"/>
      <c r="G36" s="57"/>
      <c r="H36" s="57"/>
      <c r="I36" s="56"/>
      <c r="J36" s="56"/>
      <c r="K36" s="58" t="s">
        <v>15</v>
      </c>
      <c r="L36" s="56" t="s">
        <v>48</v>
      </c>
      <c r="M36" s="57"/>
      <c r="N36" s="57"/>
      <c r="O36" s="57"/>
      <c r="P36" s="57"/>
      <c r="Q36" s="57"/>
      <c r="R36" s="57"/>
      <c r="S36" s="57"/>
      <c r="T36" s="57"/>
      <c r="U36" s="57"/>
      <c r="V36" s="57"/>
      <c r="W36" s="57"/>
      <c r="X36" s="57"/>
      <c r="BO36" s="57"/>
      <c r="BT36" s="57"/>
      <c r="BZ36" s="57"/>
    </row>
    <row r="37" spans="1:78" ht="16.5" customHeight="1" x14ac:dyDescent="0.25">
      <c r="A37" s="54" t="s">
        <v>2</v>
      </c>
      <c r="B37" s="102"/>
      <c r="C37" s="102"/>
      <c r="D37" s="55">
        <v>3</v>
      </c>
      <c r="F37" s="56"/>
      <c r="G37" s="57"/>
      <c r="H37" s="57"/>
      <c r="I37" s="56"/>
      <c r="J37" s="56"/>
      <c r="K37" s="58" t="s">
        <v>16</v>
      </c>
      <c r="L37" s="56" t="s">
        <v>49</v>
      </c>
      <c r="M37" s="57"/>
      <c r="N37" s="57"/>
      <c r="O37" s="57"/>
      <c r="P37" s="57"/>
      <c r="Q37" s="57"/>
      <c r="R37" s="57"/>
      <c r="S37" s="57"/>
      <c r="T37" s="57"/>
      <c r="U37" s="57"/>
      <c r="V37" s="57"/>
      <c r="W37" s="57"/>
      <c r="X37" s="57"/>
      <c r="BO37" s="57"/>
      <c r="BT37" s="57"/>
      <c r="BZ37" s="57"/>
    </row>
    <row r="38" spans="1:78" x14ac:dyDescent="0.25">
      <c r="A38" s="54" t="s">
        <v>2</v>
      </c>
      <c r="B38" s="102"/>
      <c r="C38" s="102"/>
      <c r="D38" s="55">
        <v>4</v>
      </c>
      <c r="F38" s="56"/>
      <c r="G38" s="57"/>
      <c r="H38" s="57"/>
      <c r="I38" s="56"/>
      <c r="J38" s="56"/>
      <c r="K38" s="58" t="s">
        <v>17</v>
      </c>
      <c r="L38" s="56" t="s">
        <v>50</v>
      </c>
      <c r="M38" s="57"/>
      <c r="N38" s="57"/>
      <c r="O38" s="57"/>
      <c r="P38" s="57"/>
      <c r="Q38" s="57"/>
      <c r="R38" s="57"/>
      <c r="S38" s="57"/>
      <c r="T38" s="57"/>
      <c r="U38" s="57"/>
      <c r="V38" s="57"/>
      <c r="W38" s="57"/>
      <c r="X38" s="57"/>
      <c r="BO38" s="57"/>
      <c r="BT38" s="57"/>
      <c r="BZ38" s="57"/>
    </row>
    <row r="39" spans="1:78" x14ac:dyDescent="0.25">
      <c r="A39" s="54" t="s">
        <v>2</v>
      </c>
      <c r="B39" s="101"/>
      <c r="C39" s="101"/>
      <c r="D39" s="55">
        <v>5</v>
      </c>
      <c r="F39" s="56"/>
      <c r="G39" s="57"/>
      <c r="H39" s="57"/>
      <c r="I39" s="56"/>
      <c r="J39" s="56"/>
      <c r="K39" s="58"/>
      <c r="L39" s="56"/>
      <c r="M39" s="57"/>
      <c r="N39" s="57"/>
      <c r="O39" s="57"/>
      <c r="P39" s="57"/>
      <c r="Q39" s="57"/>
      <c r="R39" s="57"/>
      <c r="S39" s="57"/>
      <c r="T39" s="57"/>
      <c r="U39" s="57"/>
      <c r="V39" s="57"/>
      <c r="W39" s="57"/>
      <c r="X39" s="57"/>
      <c r="BO39" s="57"/>
      <c r="BT39" s="57"/>
      <c r="BZ39" s="57"/>
    </row>
    <row r="40" spans="1:78" x14ac:dyDescent="0.25">
      <c r="A40" s="54" t="s">
        <v>2</v>
      </c>
      <c r="B40" s="101"/>
      <c r="C40" s="101"/>
      <c r="D40" s="55">
        <v>6</v>
      </c>
      <c r="F40" s="56"/>
      <c r="G40" s="57"/>
      <c r="H40" s="57"/>
      <c r="I40" s="56"/>
      <c r="J40" s="56"/>
      <c r="K40" s="58" t="s">
        <v>46</v>
      </c>
      <c r="L40" s="56" t="s">
        <v>51</v>
      </c>
      <c r="M40" s="57"/>
      <c r="N40" s="57"/>
      <c r="O40" s="57"/>
      <c r="P40" s="57"/>
      <c r="Q40" s="57"/>
      <c r="R40" s="57"/>
      <c r="S40" s="57"/>
      <c r="T40" s="57"/>
      <c r="U40" s="57"/>
      <c r="V40" s="57"/>
      <c r="W40" s="57"/>
      <c r="X40" s="57"/>
      <c r="BO40" s="57"/>
      <c r="BT40" s="57"/>
      <c r="BZ40" s="57"/>
    </row>
    <row r="41" spans="1:78" x14ac:dyDescent="0.25">
      <c r="A41" s="54"/>
      <c r="B41" s="104"/>
      <c r="C41" s="105"/>
      <c r="D41" s="55">
        <v>7</v>
      </c>
      <c r="F41" s="56"/>
      <c r="G41" s="57"/>
      <c r="H41" s="57"/>
      <c r="I41" s="56"/>
      <c r="J41" s="56"/>
      <c r="K41" s="58" t="s">
        <v>47</v>
      </c>
      <c r="L41" s="56" t="s">
        <v>52</v>
      </c>
      <c r="M41" s="57"/>
      <c r="N41" s="57"/>
      <c r="O41" s="57"/>
      <c r="P41" s="57"/>
      <c r="Q41" s="57"/>
      <c r="R41" s="57"/>
      <c r="S41" s="57"/>
      <c r="T41" s="57"/>
      <c r="U41" s="57"/>
      <c r="V41" s="57"/>
      <c r="W41" s="57"/>
      <c r="X41" s="57"/>
      <c r="BO41" s="57"/>
      <c r="BT41" s="57"/>
      <c r="BZ41" s="57"/>
    </row>
    <row r="42" spans="1:78" x14ac:dyDescent="0.25">
      <c r="A42" s="54" t="s">
        <v>2</v>
      </c>
      <c r="B42" s="101"/>
      <c r="C42" s="101"/>
      <c r="D42" s="55">
        <v>8</v>
      </c>
      <c r="F42" s="58" t="s">
        <v>18</v>
      </c>
      <c r="G42" s="57"/>
      <c r="H42" s="57"/>
      <c r="I42" s="56" t="s">
        <v>21</v>
      </c>
      <c r="J42" s="56"/>
      <c r="K42" s="56"/>
      <c r="L42" s="56"/>
      <c r="M42" s="57"/>
      <c r="N42" s="57"/>
      <c r="O42" s="57"/>
      <c r="P42" s="57"/>
      <c r="Q42" s="57"/>
      <c r="R42" s="57"/>
      <c r="S42" s="57"/>
      <c r="T42" s="57"/>
      <c r="U42" s="57"/>
      <c r="V42" s="57"/>
      <c r="W42" s="57"/>
      <c r="X42" s="57"/>
      <c r="BO42" s="57"/>
      <c r="BT42" s="57"/>
      <c r="BZ42" s="57"/>
    </row>
    <row r="43" spans="1:78" x14ac:dyDescent="0.25">
      <c r="A43" s="54" t="s">
        <v>2</v>
      </c>
      <c r="B43" s="101"/>
      <c r="C43" s="101"/>
      <c r="D43" s="55">
        <v>9</v>
      </c>
      <c r="F43" s="56"/>
      <c r="G43" s="57"/>
      <c r="H43" s="57"/>
      <c r="I43" s="56"/>
      <c r="J43" s="56"/>
      <c r="K43" s="58" t="s">
        <v>19</v>
      </c>
      <c r="L43" s="56" t="s">
        <v>23</v>
      </c>
      <c r="N43" s="57"/>
      <c r="O43" s="57"/>
      <c r="P43" s="57"/>
      <c r="Q43" s="57"/>
      <c r="R43" s="57"/>
      <c r="S43" s="57"/>
      <c r="T43" s="57"/>
      <c r="U43" s="57"/>
      <c r="V43" s="57"/>
      <c r="W43" s="57"/>
      <c r="X43" s="57"/>
      <c r="BO43" s="57"/>
      <c r="BT43" s="57"/>
      <c r="BZ43" s="57"/>
    </row>
    <row r="44" spans="1:78" x14ac:dyDescent="0.25">
      <c r="A44" s="54" t="s">
        <v>2</v>
      </c>
      <c r="B44" s="101"/>
      <c r="C44" s="101"/>
      <c r="D44" s="55">
        <v>10</v>
      </c>
      <c r="F44" s="58" t="s">
        <v>20</v>
      </c>
      <c r="G44" s="57"/>
      <c r="H44" s="57"/>
      <c r="I44" s="59" t="s">
        <v>24</v>
      </c>
      <c r="J44" s="59"/>
      <c r="K44" s="61"/>
      <c r="L44" s="62"/>
      <c r="M44" s="62"/>
      <c r="N44" s="57"/>
      <c r="O44" s="57"/>
      <c r="P44" s="57"/>
      <c r="Q44" s="57"/>
      <c r="R44" s="57"/>
      <c r="S44" s="57"/>
      <c r="T44" s="57"/>
      <c r="U44" s="57"/>
      <c r="V44" s="57"/>
      <c r="W44" s="57"/>
      <c r="X44" s="57"/>
      <c r="BO44" s="57"/>
      <c r="BT44" s="57"/>
      <c r="BZ44" s="57"/>
    </row>
    <row r="45" spans="1:78" x14ac:dyDescent="0.25">
      <c r="A45" s="54" t="s">
        <v>2</v>
      </c>
      <c r="B45" s="101"/>
      <c r="C45" s="101"/>
      <c r="D45" s="55">
        <v>11</v>
      </c>
      <c r="F45" s="60"/>
      <c r="G45" s="60"/>
      <c r="H45" s="60"/>
      <c r="I45" s="60"/>
      <c r="J45" s="60"/>
      <c r="K45" s="63" t="s">
        <v>22</v>
      </c>
      <c r="L45" s="64" t="s">
        <v>35</v>
      </c>
      <c r="M45" s="62"/>
      <c r="N45" s="57"/>
      <c r="O45" s="57"/>
      <c r="P45" s="57"/>
      <c r="Q45" s="57"/>
      <c r="R45" s="57"/>
      <c r="S45" s="57"/>
      <c r="T45" s="57"/>
      <c r="U45" s="57"/>
      <c r="V45" s="57"/>
      <c r="W45" s="57"/>
      <c r="X45" s="57"/>
      <c r="BO45" s="57"/>
      <c r="BT45" s="57"/>
      <c r="BZ45" s="57"/>
    </row>
    <row r="46" spans="1:78" x14ac:dyDescent="0.25">
      <c r="A46" s="54" t="s">
        <v>2</v>
      </c>
      <c r="B46" s="101"/>
      <c r="C46" s="101"/>
      <c r="D46" s="55">
        <v>12</v>
      </c>
      <c r="F46" s="60"/>
      <c r="G46" s="60"/>
      <c r="H46" s="60"/>
      <c r="I46" s="60"/>
      <c r="J46" s="60"/>
      <c r="K46" s="63" t="s">
        <v>40</v>
      </c>
      <c r="L46" s="64" t="s">
        <v>36</v>
      </c>
      <c r="M46" s="62"/>
      <c r="N46" s="62"/>
      <c r="O46" s="62"/>
      <c r="P46" s="62"/>
      <c r="Q46" s="57"/>
      <c r="R46" s="57"/>
      <c r="S46" s="60"/>
      <c r="T46" s="60"/>
      <c r="U46" s="60"/>
      <c r="V46" s="60"/>
      <c r="W46" s="60"/>
      <c r="X46" s="60"/>
      <c r="BO46" s="60"/>
      <c r="BT46" s="60"/>
      <c r="BZ46" s="60"/>
    </row>
    <row r="47" spans="1:78" x14ac:dyDescent="0.25">
      <c r="A47" s="54" t="s">
        <v>2</v>
      </c>
      <c r="B47" s="101"/>
      <c r="C47" s="101"/>
      <c r="D47" s="55">
        <v>13</v>
      </c>
      <c r="F47" s="60"/>
      <c r="G47" s="60"/>
      <c r="H47" s="60"/>
      <c r="I47" s="60"/>
      <c r="J47" s="60"/>
      <c r="K47" s="63" t="s">
        <v>41</v>
      </c>
      <c r="L47" s="64" t="s">
        <v>37</v>
      </c>
      <c r="M47" s="62"/>
      <c r="N47" s="62"/>
      <c r="O47" s="62"/>
      <c r="P47" s="62"/>
      <c r="Q47" s="60"/>
      <c r="R47" s="60"/>
      <c r="S47" s="60"/>
      <c r="T47" s="60"/>
      <c r="U47" s="60"/>
      <c r="V47" s="60"/>
      <c r="W47" s="60"/>
      <c r="X47" s="60"/>
      <c r="BO47" s="60"/>
      <c r="BT47" s="60"/>
      <c r="BZ47" s="60"/>
    </row>
    <row r="48" spans="1:78" x14ac:dyDescent="0.25">
      <c r="A48" s="54" t="s">
        <v>2</v>
      </c>
      <c r="B48" s="101"/>
      <c r="C48" s="101"/>
      <c r="D48" s="55">
        <v>14</v>
      </c>
      <c r="F48" s="60"/>
      <c r="G48" s="60"/>
      <c r="H48" s="60"/>
      <c r="I48" s="60"/>
      <c r="J48" s="60"/>
      <c r="K48" s="63" t="s">
        <v>42</v>
      </c>
      <c r="L48" s="64" t="s">
        <v>38</v>
      </c>
      <c r="M48" s="62"/>
      <c r="N48" s="62"/>
      <c r="O48" s="62"/>
      <c r="P48" s="62"/>
      <c r="Q48" s="60"/>
      <c r="R48" s="60"/>
      <c r="S48" s="60"/>
      <c r="T48" s="60"/>
      <c r="U48" s="60"/>
      <c r="V48" s="60"/>
      <c r="W48" s="60"/>
      <c r="X48" s="60"/>
      <c r="BO48" s="60"/>
      <c r="BT48" s="60"/>
      <c r="BZ48" s="60"/>
    </row>
    <row r="49" spans="1:78" x14ac:dyDescent="0.25">
      <c r="A49" s="54" t="s">
        <v>2</v>
      </c>
      <c r="B49" s="102"/>
      <c r="C49" s="102"/>
      <c r="D49" s="55">
        <v>15</v>
      </c>
      <c r="F49" s="60"/>
      <c r="G49" s="60"/>
      <c r="H49" s="60"/>
      <c r="I49" s="60"/>
      <c r="J49" s="60"/>
      <c r="K49" s="63" t="s">
        <v>43</v>
      </c>
      <c r="L49" s="64" t="s">
        <v>39</v>
      </c>
      <c r="M49" s="62"/>
      <c r="N49" s="62"/>
      <c r="O49" s="62"/>
      <c r="P49" s="62"/>
      <c r="Q49" s="57"/>
      <c r="R49" s="57"/>
      <c r="S49" s="57"/>
      <c r="T49" s="57"/>
      <c r="U49" s="57"/>
      <c r="V49" s="60"/>
      <c r="W49" s="60"/>
      <c r="X49" s="60"/>
      <c r="BO49" s="60"/>
      <c r="BT49" s="60"/>
      <c r="BZ49" s="60"/>
    </row>
    <row r="50" spans="1:78" x14ac:dyDescent="0.25">
      <c r="A50" s="54" t="s">
        <v>2</v>
      </c>
      <c r="B50" s="102"/>
      <c r="C50" s="102"/>
      <c r="D50" s="55">
        <v>16</v>
      </c>
      <c r="F50" s="60"/>
      <c r="G50" s="60"/>
      <c r="H50" s="60"/>
      <c r="I50" s="60"/>
      <c r="J50" s="60"/>
      <c r="K50" s="63" t="s">
        <v>44</v>
      </c>
      <c r="L50" s="64" t="s">
        <v>31</v>
      </c>
      <c r="M50" s="62"/>
      <c r="N50" s="62"/>
      <c r="O50" s="62"/>
      <c r="P50" s="62"/>
      <c r="Q50" s="57"/>
      <c r="R50" s="57"/>
      <c r="S50" s="57"/>
      <c r="T50" s="57"/>
      <c r="U50" s="57"/>
      <c r="V50" s="57"/>
      <c r="W50" s="57"/>
      <c r="X50" s="57"/>
      <c r="BO50" s="57"/>
      <c r="BT50" s="57"/>
      <c r="BZ50" s="57"/>
    </row>
    <row r="51" spans="1:78" ht="15.75" thickBot="1" x14ac:dyDescent="0.3">
      <c r="A51" s="65" t="s">
        <v>2</v>
      </c>
      <c r="B51" s="103"/>
      <c r="C51" s="103"/>
      <c r="D51" s="66">
        <v>17</v>
      </c>
      <c r="F51" s="60"/>
      <c r="G51" s="60"/>
      <c r="H51" s="60"/>
      <c r="I51" s="60"/>
      <c r="J51" s="60"/>
      <c r="K51" s="63" t="s">
        <v>45</v>
      </c>
      <c r="L51" s="64" t="s">
        <v>26</v>
      </c>
      <c r="M51" s="62"/>
      <c r="N51" s="62"/>
      <c r="O51" s="62"/>
      <c r="P51" s="62"/>
      <c r="Q51" s="57"/>
      <c r="R51" s="57"/>
      <c r="S51" s="57"/>
      <c r="T51" s="57"/>
      <c r="U51" s="57"/>
      <c r="V51" s="57"/>
      <c r="W51" s="57"/>
      <c r="X51" s="57"/>
      <c r="BO51" s="57"/>
      <c r="BT51" s="57"/>
      <c r="BZ51" s="57"/>
    </row>
    <row r="52" spans="1:78" x14ac:dyDescent="0.25">
      <c r="G52" s="2"/>
      <c r="I52" s="1"/>
      <c r="J52" s="1"/>
      <c r="K52" s="63" t="s">
        <v>2</v>
      </c>
    </row>
    <row r="53" spans="1:78" x14ac:dyDescent="0.25">
      <c r="G53" s="2"/>
      <c r="I53" s="1"/>
      <c r="J53" s="1"/>
      <c r="K53" s="3"/>
      <c r="L53" s="67"/>
      <c r="M53" s="68"/>
      <c r="N53" s="68"/>
      <c r="O53" s="68"/>
      <c r="P53" s="68"/>
      <c r="Q53" s="68"/>
      <c r="R53" s="68"/>
    </row>
    <row r="54" spans="1:78" x14ac:dyDescent="0.25">
      <c r="G54" s="2"/>
      <c r="I54" s="1"/>
      <c r="J54" s="1"/>
      <c r="K54" s="3"/>
      <c r="L54" s="68" t="s">
        <v>2</v>
      </c>
      <c r="M54" s="68"/>
      <c r="N54" s="68"/>
      <c r="O54" s="68"/>
      <c r="P54" s="68"/>
      <c r="Q54" s="68"/>
      <c r="R54" s="68"/>
    </row>
    <row r="55" spans="1:78" x14ac:dyDescent="0.25">
      <c r="G55" s="2"/>
      <c r="I55" s="1"/>
      <c r="J55" s="1"/>
      <c r="K55" s="3"/>
      <c r="L55" s="68" t="s">
        <v>2</v>
      </c>
      <c r="M55" s="68"/>
      <c r="N55" s="68"/>
      <c r="O55" s="68"/>
      <c r="P55" s="68"/>
      <c r="Q55" s="68"/>
      <c r="R55" s="68"/>
    </row>
  </sheetData>
  <mergeCells count="51">
    <mergeCell ref="AS3:CI3"/>
    <mergeCell ref="H3:AR3"/>
    <mergeCell ref="A1:CM1"/>
    <mergeCell ref="I34:N34"/>
    <mergeCell ref="D7:D28"/>
    <mergeCell ref="D29:D31"/>
    <mergeCell ref="A3:A4"/>
    <mergeCell ref="B39:C39"/>
    <mergeCell ref="B38:C38"/>
    <mergeCell ref="B37:C37"/>
    <mergeCell ref="B34:C34"/>
    <mergeCell ref="B35:C35"/>
    <mergeCell ref="B36:C36"/>
    <mergeCell ref="S4:W4"/>
    <mergeCell ref="X4:AC4"/>
    <mergeCell ref="AD4:AH4"/>
    <mergeCell ref="AI4:AM4"/>
    <mergeCell ref="AN4:AR4"/>
    <mergeCell ref="AS4:AX4"/>
    <mergeCell ref="G3:G4"/>
    <mergeCell ref="B42:C42"/>
    <mergeCell ref="B49:C49"/>
    <mergeCell ref="B50:C50"/>
    <mergeCell ref="B51:C51"/>
    <mergeCell ref="B40:C40"/>
    <mergeCell ref="B43:C43"/>
    <mergeCell ref="B44:C44"/>
    <mergeCell ref="B45:C45"/>
    <mergeCell ref="B46:C46"/>
    <mergeCell ref="B47:C47"/>
    <mergeCell ref="B48:C48"/>
    <mergeCell ref="B41:C41"/>
    <mergeCell ref="B3:C4"/>
    <mergeCell ref="H4:L4"/>
    <mergeCell ref="M4:R4"/>
    <mergeCell ref="D3:D4"/>
    <mergeCell ref="E3:E4"/>
    <mergeCell ref="F3:F4"/>
    <mergeCell ref="AY4:BC4"/>
    <mergeCell ref="BD4:BH4"/>
    <mergeCell ref="BI4:BN4"/>
    <mergeCell ref="CE4:CI4"/>
    <mergeCell ref="BO4:BS4"/>
    <mergeCell ref="BT4:BY4"/>
    <mergeCell ref="BZ4:CD4"/>
    <mergeCell ref="CJ3:CK3"/>
    <mergeCell ref="CL3:CM3"/>
    <mergeCell ref="CJ4:CJ5"/>
    <mergeCell ref="CK4:CK5"/>
    <mergeCell ref="CL4:CL5"/>
    <mergeCell ref="CM4:CM5"/>
  </mergeCells>
  <phoneticPr fontId="1" type="noConversion"/>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6f3eb911-b918-4a52-b78e-bb9985bc2e02" xsi:nil="true"/>
    <lcf76f155ced4ddcb4097134ff3c332f xmlns="fcc10465-9a69-44a6-a3bc-1f0d689eea7d">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79F1E3266C12440AA493671884BD90F" ma:contentTypeVersion="12" ma:contentTypeDescription="Create a new document." ma:contentTypeScope="" ma:versionID="27706555f74b356965b65a10cb2af132">
  <xsd:schema xmlns:xsd="http://www.w3.org/2001/XMLSchema" xmlns:xs="http://www.w3.org/2001/XMLSchema" xmlns:p="http://schemas.microsoft.com/office/2006/metadata/properties" xmlns:ns2="fcc10465-9a69-44a6-a3bc-1f0d689eea7d" xmlns:ns3="6f3eb911-b918-4a52-b78e-bb9985bc2e02" targetNamespace="http://schemas.microsoft.com/office/2006/metadata/properties" ma:root="true" ma:fieldsID="f1ab23d5280601265aeff459ff3df6c4" ns2:_="" ns3:_="">
    <xsd:import namespace="fcc10465-9a69-44a6-a3bc-1f0d689eea7d"/>
    <xsd:import namespace="6f3eb911-b918-4a52-b78e-bb9985bc2e0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cc10465-9a69-44a6-a3bc-1f0d689eea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6ab8aa8e-cdb6-4211-a943-a7ddff9c3d9a" ma:termSetId="09814cd3-568e-fe90-9814-8d621ff8fb84" ma:anchorId="fba54fb3-c3e1-fe81-a776-ca4b69148c4d" ma:open="true" ma:isKeyword="false">
      <xsd:complexType>
        <xsd:sequence>
          <xsd:element ref="pc:Terms" minOccurs="0" maxOccurs="1"/>
        </xsd:sequence>
      </xsd:complex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Location" ma:index="17" nillable="true" ma:displayName="Location" ma:indexed="true" ma:internalName="MediaServiceLocation" ma:readOnly="true">
      <xsd:simpleType>
        <xsd:restriction base="dms:Text"/>
      </xsd:simpleType>
    </xsd:element>
    <xsd:element name="MediaServiceObjectDetectorVersions" ma:index="18" nillable="true" ma:displayName="MediaServiceObjectDetectorVersions" ma:hidden="true" ma:indexed="true" ma:internalName="MediaServiceObjectDetectorVersions"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f3eb911-b918-4a52-b78e-bb9985bc2e0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97de5b1c-3458-45ed-8522-8b50af578dd0}" ma:internalName="TaxCatchAll" ma:showField="CatchAllData" ma:web="6f3eb911-b918-4a52-b78e-bb9985bc2e0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70F6335-03BF-45F6-9B4C-175B6FE470A0}">
  <ds:schemaRefs>
    <ds:schemaRef ds:uri="http://schemas.microsoft.com/office/2006/metadata/properties"/>
    <ds:schemaRef ds:uri="6f3eb911-b918-4a52-b78e-bb9985bc2e02"/>
    <ds:schemaRef ds:uri="http://schemas.microsoft.com/office/infopath/2007/PartnerControls"/>
    <ds:schemaRef ds:uri="http://schemas.openxmlformats.org/package/2006/metadata/core-properties"/>
    <ds:schemaRef ds:uri="http://purl.org/dc/dcmitype/"/>
    <ds:schemaRef ds:uri="http://purl.org/dc/elements/1.1/"/>
    <ds:schemaRef ds:uri="http://schemas.microsoft.com/office/2006/documentManagement/types"/>
    <ds:schemaRef ds:uri="fcc10465-9a69-44a6-a3bc-1f0d689eea7d"/>
    <ds:schemaRef ds:uri="http://www.w3.org/XML/1998/namespace"/>
    <ds:schemaRef ds:uri="http://purl.org/dc/terms/"/>
  </ds:schemaRefs>
</ds:datastoreItem>
</file>

<file path=customXml/itemProps2.xml><?xml version="1.0" encoding="utf-8"?>
<ds:datastoreItem xmlns:ds="http://schemas.openxmlformats.org/officeDocument/2006/customXml" ds:itemID="{0D48F13A-11D4-4872-BA53-FB4DA253C252}">
  <ds:schemaRefs>
    <ds:schemaRef ds:uri="http://schemas.microsoft.com/sharepoint/v3/contenttype/forms"/>
  </ds:schemaRefs>
</ds:datastoreItem>
</file>

<file path=customXml/itemProps3.xml><?xml version="1.0" encoding="utf-8"?>
<ds:datastoreItem xmlns:ds="http://schemas.openxmlformats.org/officeDocument/2006/customXml" ds:itemID="{ED2D9492-F7AD-415E-A03C-7E4FBF68A8F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cc10465-9a69-44a6-a3bc-1f0d689eea7d"/>
    <ds:schemaRef ds:uri="6f3eb911-b918-4a52-b78e-bb9985bc2e0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programma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V_PVK_SST</dc:creator>
  <cp:lastModifiedBy>Māris Salcevičs</cp:lastModifiedBy>
  <cp:lastPrinted>2023-06-26T09:45:10Z</cp:lastPrinted>
  <dcterms:created xsi:type="dcterms:W3CDTF">2020-04-27T07:41:47Z</dcterms:created>
  <dcterms:modified xsi:type="dcterms:W3CDTF">2025-02-19T08:17:06Z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0x010100479F1E3266C12440AA493671884BD90F</vt:lpwstr>
  </property>
  <property fmtid="{D5CDD505-2E9C-101B-9397-08002B2CF9AE}" pid="3" name="MediaServiceImageTags">
    <vt:lpwstr/>
  </property>
</Properties>
</file>