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G:\PersonInfo\EKON\Dokumenti\DavisG\Tāmes utt\2_FIN.VEIDNES\"/>
    </mc:Choice>
  </mc:AlternateContent>
  <xr:revisionPtr revIDLastSave="0" documentId="13_ncr:1_{9ABB4931-FF81-4886-B2F5-F8867D70935F}" xr6:coauthVersionLast="47" xr6:coauthVersionMax="47" xr10:uidLastSave="{00000000-0000-0000-0000-000000000000}"/>
  <bookViews>
    <workbookView xWindow="-120" yWindow="-120" windowWidth="29040" windowHeight="17640" tabRatio="963" activeTab="1" xr2:uid="{00000000-000D-0000-FFFF-FFFF00000000}"/>
  </bookViews>
  <sheets>
    <sheet name="Koptāme" sheetId="197" r:id="rId1"/>
    <sheet name="Kopsavilkums" sheetId="198" r:id="rId2"/>
    <sheet name="VISP" sheetId="149" r:id="rId3"/>
    <sheet name="27A" sheetId="178" r:id="rId4"/>
    <sheet name="28" sheetId="179" r:id="rId5"/>
    <sheet name="29" sheetId="180" r:id="rId6"/>
    <sheet name="29A" sheetId="181" r:id="rId7"/>
    <sheet name="33" sheetId="189" r:id="rId8"/>
    <sheet name="33A" sheetId="190" r:id="rId9"/>
    <sheet name="34" sheetId="191" r:id="rId10"/>
    <sheet name="XYUSJDNAYGND" sheetId="199" state="hidden" r:id="rId11"/>
  </sheets>
  <definedNames>
    <definedName name="_xlnm._FilterDatabase" localSheetId="3" hidden="1">'27A'!$A$13:$Q$50</definedName>
    <definedName name="_xlnm._FilterDatabase" localSheetId="4" hidden="1">'28'!$A$13:$Q$48</definedName>
    <definedName name="_xlnm._FilterDatabase" localSheetId="5" hidden="1">'29'!$A$13:$Q$48</definedName>
    <definedName name="_xlnm._FilterDatabase" localSheetId="6" hidden="1">'29A'!$A$13:$Q$50</definedName>
    <definedName name="_xlnm._FilterDatabase" localSheetId="7" hidden="1">'33'!$A$13:$Q$48</definedName>
    <definedName name="_xlnm._FilterDatabase" localSheetId="8" hidden="1">'33A'!$A$13:$Q$48</definedName>
    <definedName name="_xlnm.Print_Area" localSheetId="3">'27A'!$A$11:$P$50</definedName>
    <definedName name="_xlnm.Print_Area" localSheetId="4">'28'!$A$11:$P$48</definedName>
    <definedName name="_xlnm.Print_Area" localSheetId="5">'29'!$A$11:$P$48</definedName>
    <definedName name="_xlnm.Print_Area" localSheetId="6">'29A'!$A$11:$P$50</definedName>
    <definedName name="_xlnm.Print_Area" localSheetId="7">'33'!$A$11:$P$48</definedName>
    <definedName name="_xlnm.Print_Area" localSheetId="8">'33A'!$A$11:$P$48</definedName>
    <definedName name="_xlnm.Print_Area" localSheetId="9">'34'!$A$11:$P$48</definedName>
    <definedName name="_xlnm.Print_Area" localSheetId="0">Koptāme!$A$1:$H$39</definedName>
    <definedName name="_xlnm.Print_Area" localSheetId="2">VISP!$A$15:$P$17</definedName>
    <definedName name="_xlnm.Print_Titles" localSheetId="3">'27A'!$11:$13</definedName>
    <definedName name="_xlnm.Print_Titles" localSheetId="4">'28'!$11:$13</definedName>
    <definedName name="_xlnm.Print_Titles" localSheetId="5">'29'!$11:$13</definedName>
    <definedName name="_xlnm.Print_Titles" localSheetId="6">'29A'!$11:$13</definedName>
    <definedName name="_xlnm.Print_Titles" localSheetId="7">'33'!$11:$13</definedName>
    <definedName name="_xlnm.Print_Titles" localSheetId="8">'33A'!$11:$13</definedName>
    <definedName name="_xlnm.Print_Titles" localSheetId="9">'34'!$11:$13</definedName>
    <definedName name="_xlnm.Print_Titles" localSheetId="2">VISP!#REF!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98" l="1"/>
  <c r="F24" i="198"/>
  <c r="G24" i="198"/>
  <c r="H24" i="198"/>
  <c r="D17" i="198"/>
  <c r="D18" i="198"/>
  <c r="D19" i="198"/>
  <c r="D20" i="198"/>
  <c r="D21" i="198"/>
  <c r="D22" i="198"/>
  <c r="D23" i="198"/>
  <c r="D16" i="198"/>
  <c r="D24" i="198" l="1"/>
  <c r="D28" i="198" s="1"/>
  <c r="D20" i="197" s="1"/>
  <c r="D21" i="197" s="1"/>
  <c r="D22" i="197" s="1"/>
  <c r="D23" i="197" s="1"/>
  <c r="C16" i="198"/>
</calcChain>
</file>

<file path=xl/sharedStrings.xml><?xml version="1.0" encoding="utf-8"?>
<sst xmlns="http://schemas.openxmlformats.org/spreadsheetml/2006/main" count="946" uniqueCount="186">
  <si>
    <t>KOPĀ</t>
  </si>
  <si>
    <t>Nr.p.k.</t>
  </si>
  <si>
    <t>Mērvienība</t>
  </si>
  <si>
    <t>Daudzums</t>
  </si>
  <si>
    <t>Vienības izmaksas</t>
  </si>
  <si>
    <t>Darbietilpība (c/h)</t>
  </si>
  <si>
    <t>Kopā uz visu apjomu</t>
  </si>
  <si>
    <t>Kods, tāmes Nr.</t>
  </si>
  <si>
    <t>Tai skaitā</t>
  </si>
  <si>
    <t>Kopā</t>
  </si>
  <si>
    <t>PAVISAM KOPĀ</t>
  </si>
  <si>
    <t>Objekta nosaukums</t>
  </si>
  <si>
    <t>PAVISAM BŪVNIECĪBAS IZMAKSAS</t>
  </si>
  <si>
    <t>kpl.</t>
  </si>
  <si>
    <t>PVN 21%</t>
  </si>
  <si>
    <t>Grunstūdens pazemināšana</t>
  </si>
  <si>
    <t>Būvbedres rakšana izmantojot stūra sliežu sistēmu 3.5x3.5m plānā un stiprinot sānus ar vairogiem</t>
  </si>
  <si>
    <t>m</t>
  </si>
  <si>
    <t>gb.</t>
  </si>
  <si>
    <t>Būvbedres aizbēršana ar vietējo grunti blietējot pa kārtām, demontējot stiprinājumus</t>
  </si>
  <si>
    <t>Spiediena pārbaude</t>
  </si>
  <si>
    <t>Izpildmērījumi un izpilddokumentācijas sagatavošana</t>
  </si>
  <si>
    <t>Esošās filtrakas galvas, noslēgarmatūras demontāža un utilizācija</t>
  </si>
  <si>
    <t>Esošās filtrakas dz/b kameras demontāža un utilizācija</t>
  </si>
  <si>
    <t>Esošās filtrakas stobra virsmas sagatavošana un pretkorozijas krāsas uzklāšana</t>
  </si>
  <si>
    <t>Blīvslēga 168/246.8 (DOYMA Curaflex C vai analogs) iestrāde kameras pamatplātnē priekš filtrakas stobra</t>
  </si>
  <si>
    <t xml:space="preserve">Pjezometra caurules pagarināšana                                            </t>
  </si>
  <si>
    <t>Pjezometra aizsargčaulas OD 110 iestrāde kameras pamatplātnē</t>
  </si>
  <si>
    <t>PE pjezometra caurule, OD40mm</t>
  </si>
  <si>
    <t>Savienojuma remontuzmava, OD40</t>
  </si>
  <si>
    <t>Pjezometra noslēgtapa PE caurulei OD40</t>
  </si>
  <si>
    <t>Blīvslēga 42/99.4 (DOYMA Curaflex C vai analogs) iestrāde kameras pamatplātnē priekš pjezometra caurules</t>
  </si>
  <si>
    <t>Tehnoloģisko iekārtu montāža</t>
  </si>
  <si>
    <t>Sifonvada pieslēguma cauruļvada aizsargčaulas iestrāde vajadzīgajā augstumā un virzienā, atbilstoši esošajam pieslēgumam</t>
  </si>
  <si>
    <t>Piemetināts tērauda atloks DN150, PN10</t>
  </si>
  <si>
    <t>Ķeta atloku trejgabals DN150/150, PN10</t>
  </si>
  <si>
    <t>Akas galvas tērauda noslēgatloks DN150, PN10</t>
  </si>
  <si>
    <t>Aizbīdnis ar rokratu, DN150 PN10</t>
  </si>
  <si>
    <t>Uzliekamais atloks ķeta caurulei DN150, PN10</t>
  </si>
  <si>
    <t>Kaļamā ķeta caurule DN150</t>
  </si>
  <si>
    <t>Blīvslēga 168/246.8 (DOYMA Curaflex C vai analogs) iestrāde kameras sienā priekš sifonvada pieslēguma</t>
  </si>
  <si>
    <t>Pieslēguma izbūve esošajam sifonvada atzaram ar remonta dubultuzmavu ķeta caurulei DN150</t>
  </si>
  <si>
    <t>PE caurule hidrostatiskajam līmeņa sensoram OD50</t>
  </si>
  <si>
    <t>Gala noslēgs hidrostatiskā sesnsora uzstādīšanai OD50</t>
  </si>
  <si>
    <t>Blīvslēgs</t>
  </si>
  <si>
    <t>Dažādi</t>
  </si>
  <si>
    <t>Grants seguma ierīkošana , h=300mm</t>
  </si>
  <si>
    <t>Teritorijas planēšana uz projektēto atzīmi</t>
  </si>
  <si>
    <t>Filtrakas identifikācijas numura plāksnes izgatavošana un uzstādīšana</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</si>
  <si>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</si>
  <si>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</si>
  <si>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</si>
  <si>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</si>
  <si>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</si>
  <si>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</si>
  <si>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</si>
  <si>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</si>
  <si>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</si>
  <si>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5.10</t>
  </si>
  <si>
    <t xml:space="preserve"> 5.11</t>
  </si>
  <si>
    <t xml:space="preserve"> 5.12</t>
  </si>
  <si>
    <t xml:space="preserve"> 5.13</t>
  </si>
  <si>
    <t xml:space="preserve"> 5.14</t>
  </si>
  <si>
    <t xml:space="preserve"> 5.15</t>
  </si>
  <si>
    <t xml:space="preserve"> 5.16</t>
  </si>
  <si>
    <t xml:space="preserve"> 5.17</t>
  </si>
  <si>
    <t xml:space="preserve"> 5.18</t>
  </si>
  <si>
    <t>Rūpnieciski ražotas PE kameras DI 1500mm, H=4.25m uzstādīšana (komplektā ar vāku, kāpnēm, stobra PE aizsargčaulu, kabeļu ievada PE aizsargčaulu), t.sk.:</t>
  </si>
  <si>
    <t>Rūpnieciski ražotas PE kameras DI 1500mm, H=4.35m uzstādīšana (komplektā ar vāku, kāpnēm, stobra PE aizsargčaulu, kabeļu ievada PE aizsargčaulu), t.sk.:</t>
  </si>
  <si>
    <t>Rūpnieciski ražotas PE kameras DI 1500mm, H=3.60m uzstādīšana (komplektā ar vāku, kāpnēm, stobra PE aizsargčaulu, kabeļu ievada PE aizsargčaulu), t.sk.:</t>
  </si>
  <si>
    <t>Būvbedres rakšana izmantojot vairogu sistēmu 1.5m platumā</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</si>
  <si>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</si>
  <si>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</si>
  <si>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</si>
  <si>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</si>
  <si>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</si>
  <si>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</si>
  <si>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</si>
  <si>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</si>
  <si>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</si>
  <si>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4.10</t>
  </si>
  <si>
    <t xml:space="preserve"> 4.11</t>
  </si>
  <si>
    <t xml:space="preserve"> 4.12</t>
  </si>
  <si>
    <t xml:space="preserve"> 4.13</t>
  </si>
  <si>
    <t xml:space="preserve"> 4.14</t>
  </si>
  <si>
    <t xml:space="preserve"> 4.15</t>
  </si>
  <si>
    <t xml:space="preserve"> 4.16</t>
  </si>
  <si>
    <t xml:space="preserve"> 4.17</t>
  </si>
  <si>
    <t xml:space="preserve"> 4.18</t>
  </si>
  <si>
    <t>FILTRAKA 27A (skat ŪKT-25, ĢP-4)</t>
  </si>
  <si>
    <t>Esošā pazemes tipa aizbīdņa un cauruļvada demontāža (1,55m attālumā no esošās kameras) un utilizācija</t>
  </si>
  <si>
    <t>FILTRAKA 28 (skat ŪKT-26, ĢP-3)</t>
  </si>
  <si>
    <t>Rūpnieciski ražotas PE kameras DI 1500mm, H=4.45m uzstādīšana (komplektā ar vāku, kāpnēm, stobra PE aizsargčaulu, kabeļu ievada PE aizsargčaulu), t.sk.:</t>
  </si>
  <si>
    <t>FILTRAKA 29 (skat ŪKT-27, ĢP-3)</t>
  </si>
  <si>
    <t>Rūpnieciski ražotas PE kameras DI 1500mm, H=4.65m uzstādīšana (komplektā ar vāku, kāpnēm, stobra PE aizsargčaulu, kabeļu ievada PE aizsargčaulu), t.sk.:</t>
  </si>
  <si>
    <t>FILTRAKA 29A (skat ŪKT-28, ĢP-3)</t>
  </si>
  <si>
    <t>Esošā pazemes tipa aizbīdņa un cauruļvada demontāža (0,65m attālumā no esošās kameras) un utilizācija</t>
  </si>
  <si>
    <t>Rūpnieciski ražotas PE kameras DI 1500mm, H=3.65m uzstādīšana (komplektā ar vāku, kāpnēm, stobra PE aizsargčaulu, kabeļu ievada PE aizsargčaulu), t.sk.:</t>
  </si>
  <si>
    <t>FILTRAKA 33 (skat ŪKT-36, ĢP-2)</t>
  </si>
  <si>
    <t>FILTRAKA 33A (skat ŪKT-37, ĢP-2)</t>
  </si>
  <si>
    <t>Rūpnieciski ražotas PE kameras DI 1500mm, H=3.10m uzstādīšana (komplektā ar vāku, kāpnēm, stobra PE aizsargčaulu, kabeļu ievada PE aizsargčaulu), t.sk.:</t>
  </si>
  <si>
    <t>FILTRAKA 34 (skat ŪKT-38, ĢP-2)</t>
  </si>
  <si>
    <t>Kods</t>
  </si>
  <si>
    <t>APSTIPRINU</t>
  </si>
  <si>
    <t>(pasūtītāja paraksts un tā atšifrējums)</t>
  </si>
  <si>
    <t>Z.v.</t>
  </si>
  <si>
    <t xml:space="preserve"> ______. gada ___ . ____________</t>
  </si>
  <si>
    <t>Būvniecības koptāme</t>
  </si>
  <si>
    <t xml:space="preserve">Iepirkuma identifikācijas Nr. </t>
  </si>
  <si>
    <t>Tāme sastādīta ______. gada ___ . ____________</t>
  </si>
  <si>
    <t>Objekta izmaksas (euro)</t>
  </si>
  <si>
    <t>1.</t>
  </si>
  <si>
    <t>Sastādija</t>
  </si>
  <si>
    <t>(paraksts un tā atšifrējums, datums)</t>
  </si>
  <si>
    <t xml:space="preserve">Sertifikāta Nr.: </t>
  </si>
  <si>
    <t>Kopsavilkuma aprēķins Nr.1</t>
  </si>
  <si>
    <t>(būvarbu veids vai konstruktīvā elementa nosaukums)</t>
  </si>
  <si>
    <r>
      <t xml:space="preserve">Par kopējo summu, </t>
    </r>
    <r>
      <rPr>
        <i/>
        <sz val="10"/>
        <rFont val="Times New Roman"/>
        <family val="1"/>
        <charset val="186"/>
      </rPr>
      <t>euro</t>
    </r>
  </si>
  <si>
    <r>
      <t xml:space="preserve">Kopējā darbietilpība, </t>
    </r>
    <r>
      <rPr>
        <i/>
        <sz val="10"/>
        <rFont val="Times New Roman"/>
        <family val="1"/>
        <charset val="186"/>
      </rPr>
      <t>c/h</t>
    </r>
  </si>
  <si>
    <t>Būvdarbu veids vai konstruktīvā elementa nosaukums</t>
  </si>
  <si>
    <t xml:space="preserve">Tāmes izmaksas </t>
  </si>
  <si>
    <t>darba alga</t>
  </si>
  <si>
    <t>būvizstrādājumi</t>
  </si>
  <si>
    <t>mehānismi</t>
  </si>
  <si>
    <t>LOK_1</t>
  </si>
  <si>
    <t xml:space="preserve"> Virsizdevumi (      % )</t>
  </si>
  <si>
    <t xml:space="preserve">t.sk. darba aizsardzība </t>
  </si>
  <si>
    <t xml:space="preserve">                                                Peļņa (      % )</t>
  </si>
  <si>
    <t>Pārbaudīja</t>
  </si>
  <si>
    <t>Sertifikāta Nr.</t>
  </si>
  <si>
    <t>LOKĀLĀ TĀME Nr.1</t>
  </si>
  <si>
    <t>(būvdarbu veids vai konstruktīvā elementa nosaukums)</t>
  </si>
  <si>
    <r>
      <t xml:space="preserve">Tāme sastādīta ______. gada tirgus cenās, pamatojoties uz ___ daļas rasējumiem. Tāmes izmaksas ________ </t>
    </r>
    <r>
      <rPr>
        <i/>
        <sz val="10"/>
        <rFont val="Times New Roman"/>
        <family val="1"/>
        <charset val="186"/>
      </rPr>
      <t>euro</t>
    </r>
  </si>
  <si>
    <t>Būvdarbu nosaukums</t>
  </si>
  <si>
    <t>laika norma (c/h)</t>
  </si>
  <si>
    <t>darba samaksas likme (euro/h)</t>
  </si>
  <si>
    <t xml:space="preserve">darba alga </t>
  </si>
  <si>
    <t xml:space="preserve">mehānismi </t>
  </si>
  <si>
    <t>kopā</t>
  </si>
  <si>
    <t>darbietilpība (c/h)</t>
  </si>
  <si>
    <t>summa</t>
  </si>
  <si>
    <t>3.</t>
  </si>
  <si>
    <r>
      <t>m</t>
    </r>
    <r>
      <rPr>
        <vertAlign val="superscript"/>
        <sz val="10"/>
        <rFont val="Times New Roman"/>
        <family val="1"/>
        <charset val="186"/>
      </rPr>
      <t>3</t>
    </r>
  </si>
  <si>
    <t>4.</t>
  </si>
  <si>
    <t>5.</t>
  </si>
  <si>
    <r>
      <t>m</t>
    </r>
    <r>
      <rPr>
        <vertAlign val="superscript"/>
        <sz val="10"/>
        <rFont val="Times New Roman"/>
        <family val="1"/>
        <charset val="186"/>
      </rPr>
      <t>2</t>
    </r>
  </si>
  <si>
    <t>6.</t>
  </si>
  <si>
    <t>kpl</t>
  </si>
  <si>
    <t>7.</t>
  </si>
  <si>
    <t>Tiešās izmaksas kopā, t.sk. darba devēja sociālais nodoklis (%)</t>
  </si>
  <si>
    <t>Būves nosaukums: Specializētie darbi - ārējie tīkli, sistēmas</t>
  </si>
  <si>
    <t>Specializētie darbi - ārējie tīkli, sistēmas</t>
  </si>
  <si>
    <t>Vispārējie būvdarbi</t>
  </si>
  <si>
    <t>LOKĀLĀ TĀME Nr.2</t>
  </si>
  <si>
    <t xml:space="preserve"> </t>
  </si>
  <si>
    <t>LOKĀLĀ TĀME Nr.3</t>
  </si>
  <si>
    <t>LOKĀLĀ TĀME Nr.4</t>
  </si>
  <si>
    <t>LOKĀLĀ TĀME Nr.5</t>
  </si>
  <si>
    <t>LOKĀLĀ TĀME Nr.6</t>
  </si>
  <si>
    <t>LOKĀLĀ TĀME Nr.7</t>
  </si>
  <si>
    <t>LOKĀLĀ TĀME Nr.8</t>
  </si>
  <si>
    <t>Filtraka nr.27A</t>
  </si>
  <si>
    <t>Filtraka nr.28</t>
  </si>
  <si>
    <t>Filtraka nr.29</t>
  </si>
  <si>
    <t>Filtraka nr.29A</t>
  </si>
  <si>
    <t>Filtraka nr.33</t>
  </si>
  <si>
    <t>Filtraka nr.33A</t>
  </si>
  <si>
    <t>Filtraka nr.34</t>
  </si>
  <si>
    <t>LOK_2</t>
  </si>
  <si>
    <t>LOK_3</t>
  </si>
  <si>
    <t>LOK_4</t>
  </si>
  <si>
    <t>LOK_5</t>
  </si>
  <si>
    <t>LOK_6</t>
  </si>
  <si>
    <t>LOK_7</t>
  </si>
  <si>
    <t>LOK_8</t>
  </si>
  <si>
    <t>2.</t>
  </si>
  <si>
    <t>8.</t>
  </si>
  <si>
    <t>Būvlaukuma sagatavošana (nožogojums, vagoniņi, materiālu krautne, pārvietojamās tualetes, koku aizsardzība)</t>
  </si>
  <si>
    <t>18</t>
  </si>
  <si>
    <t>19</t>
  </si>
  <si>
    <t>Objekta adrese: "Remberģi", Garkalnes nov., LV-2137 kadastra apzīmējums 80600050059</t>
  </si>
  <si>
    <t>Sūkņu stacijas "Remberģi" filtraku kameru atjaunošana</t>
  </si>
  <si>
    <t>Objekta nosaukums: Sūkņu stacijas "Remberģi" filtraku kameru atjaunošana</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</si>
  <si>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</si>
  <si>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 xml:space="preserve">Piezīmes:
1.Finanšu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</si>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</sst>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Ls&quot;\ * #,##0.00_-;\-&quot;Ls&quot;\ * #,##0.00_-;_-&quot;Ls&quot;\ * &quot;-&quot;??_-;_-@_-"/>
  </numFmts>
  <fonts count="21">
    <font>
      <sz val="10"/>
      <name val="Arial"/>
      <charset val="186"/>
    </font>
    <font>
      <sz val="11"/>
      <color theme="1"/>
      <name val="Calibri"/>
      <family val="2"/>
      <charset val="186"/>
      <scheme val="minor"/>
    </font>
    <font>
      <sz val="8"/>
      <name val="Arial"/>
      <family val="2"/>
      <charset val="186"/>
    </font>
    <font>
      <sz val="10"/>
      <name val="Arial"/>
      <family val="2"/>
    </font>
    <font>
      <sz val="10"/>
      <name val="Arial"/>
      <family val="2"/>
      <charset val="186"/>
    </font>
    <font>
      <sz val="10"/>
      <name val="Arial"/>
      <family val="2"/>
      <charset val="204"/>
    </font>
    <font>
      <sz val="11"/>
      <color theme="1"/>
      <name val="Calibri"/>
      <family val="2"/>
      <charset val="186"/>
      <scheme val="minor"/>
    </font>
    <font>
      <sz val="10"/>
      <name val="Arial"/>
      <family val="2"/>
      <charset val="186"/>
    </font>
    <font>
      <sz val="10"/>
      <name val="Helv"/>
      <charset val="134"/>
    </font>
    <font>
      <u/>
      <sz val="10"/>
      <color theme="10"/>
      <name val="Arial"/>
      <family val="2"/>
      <charset val="186"/>
    </font>
    <font>
      <u/>
      <sz val="10"/>
      <color theme="11"/>
      <name val="Arial"/>
      <family val="2"/>
      <charset val="186"/>
    </font>
    <font>
      <sz val="11"/>
      <color theme="1"/>
      <name val="Calibri"/>
      <family val="2"/>
      <scheme val="minor"/>
    </font>
    <font>
      <sz val="10"/>
      <name val="Times New Roman"/>
      <family val="1"/>
      <charset val="186"/>
    </font>
    <font>
      <b/>
      <sz val="10"/>
      <name val="Times New Roman"/>
      <family val="1"/>
      <charset val="186"/>
    </font>
    <font>
      <b/>
      <u/>
      <sz val="10"/>
      <name val="Times New Roman"/>
      <family val="1"/>
      <charset val="186"/>
    </font>
    <font>
      <sz val="11"/>
      <color indexed="8"/>
      <name val="Calibri"/>
      <family val="2"/>
      <charset val="186"/>
    </font>
    <font>
      <sz val="10"/>
      <color theme="1"/>
      <name val="Times New Roman"/>
      <family val="1"/>
      <charset val="186"/>
    </font>
    <font>
      <i/>
      <sz val="10"/>
      <name val="Times New Roman"/>
      <family val="1"/>
      <charset val="186"/>
    </font>
    <font>
      <vertAlign val="superscript"/>
      <sz val="10"/>
      <name val="Times New Roman"/>
      <family val="1"/>
      <charset val="186"/>
    </font>
    <font>
      <sz val="11"/>
      <name val="Times New Roman"/>
      <family val="1"/>
      <charset val="186"/>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hair">
        <color indexed="64"/>
      </top>
      <bottom style="hair">
        <color indexed="64"/>
      </bottom>
      <diagonal/>
    </border>
    <border>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thin">
        <color auto="1"/>
      </right>
      <top/>
      <bottom style="thin">
        <color auto="1"/>
      </bottom>
      <diagonal/>
    </border>
    <border>
      <left style="thin">
        <color auto="1"/>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s>
  <cellStyleXfs count="118">
    <xf numFmtId="0" fontId="0" fillId="0" borderId="0"/>
    <xf numFmtId="0" fontId="5" fillId="0" borderId="0">
      <alignment vertical="center"/>
    </xf>
    <xf numFmtId="0" fontId="4" fillId="0" borderId="0"/>
    <xf numFmtId="0" fontId="6"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8" fillId="0" borderId="0"/>
    <xf numFmtId="164" fontId="7" fillId="0" borderId="0" applyFont="0" applyFill="0" applyBorder="0" applyAlignment="0" applyProtection="0"/>
    <xf numFmtId="0" fontId="7" fillId="0" borderId="0"/>
    <xf numFmtId="0" fontId="1"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4" fillId="0" borderId="0"/>
    <xf numFmtId="0" fontId="4" fillId="0" borderId="0"/>
    <xf numFmtId="0" fontId="4" fillId="0" borderId="0"/>
    <xf numFmtId="0" fontId="15" fillId="0" borderId="0"/>
    <xf numFmtId="0" fontId="4" fillId="0" borderId="0"/>
    <xf numFmtId="0" fontId="1" fillId="0" borderId="0"/>
    <xf numFmtId="0" fontId="4" fillId="0" borderId="0"/>
  </cellStyleXfs>
  <cellXfs count="248">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0" fontId="3" fillId="0" borderId="0" xfId="0" applyFont="1"/>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12" fillId="0" borderId="0" xfId="110" applyFont="1" applyAlignment="1">
      <alignment horizontal="center" vertical="top"/>
    </xf>
    <xf numFmtId="0" fontId="12" fillId="0" borderId="0" xfId="110" applyFont="1" applyAlignment="1">
      <alignment horizontal="center" vertical="top" wrapText="1"/>
    </xf>
    <xf numFmtId="0" fontId="12" fillId="0" borderId="0" xfId="110" applyFont="1" applyAlignment="1">
      <alignment horizontal="right" vertical="top" wrapText="1"/>
    </xf>
    <xf numFmtId="0" fontId="12" fillId="0" borderId="0" xfId="110" applyFont="1"/>
    <xf numFmtId="0" fontId="12" fillId="0" borderId="7" xfId="110" applyFont="1" applyBorder="1" applyAlignment="1">
      <alignment horizontal="center" vertical="top" wrapText="1"/>
    </xf>
    <xf numFmtId="0" fontId="12" fillId="0" borderId="7" xfId="110" applyFont="1" applyBorder="1" applyAlignment="1">
      <alignment vertical="top" wrapText="1"/>
    </xf>
    <xf numFmtId="0" fontId="12" fillId="0" borderId="0" xfId="110" applyFont="1" applyBorder="1"/>
    <xf numFmtId="0" fontId="12" fillId="0" borderId="0" xfId="111" applyFont="1" applyFill="1" applyBorder="1" applyAlignment="1">
      <alignment vertical="center"/>
    </xf>
    <xf numFmtId="2" fontId="12" fillId="0" borderId="0" xfId="110" applyNumberFormat="1" applyFont="1" applyFill="1" applyAlignment="1">
      <alignment horizontal="right" vertical="top"/>
    </xf>
    <xf numFmtId="2" fontId="12" fillId="0" borderId="0" xfId="110" applyNumberFormat="1" applyFont="1" applyFill="1" applyAlignment="1">
      <alignment horizontal="left" vertical="top"/>
    </xf>
    <xf numFmtId="2" fontId="13" fillId="0" borderId="0" xfId="110" applyNumberFormat="1" applyFont="1" applyFill="1" applyAlignment="1">
      <alignment horizontal="center" vertical="top"/>
    </xf>
    <xf numFmtId="2" fontId="13" fillId="0" borderId="0" xfId="110" applyNumberFormat="1" applyFont="1" applyFill="1" applyAlignment="1">
      <alignment vertical="top"/>
    </xf>
    <xf numFmtId="0" fontId="12" fillId="0" borderId="0" xfId="110" applyFont="1" applyAlignment="1">
      <alignment horizontal="left" vertical="top"/>
    </xf>
    <xf numFmtId="0" fontId="12" fillId="0" borderId="0" xfId="110" applyFont="1" applyAlignment="1">
      <alignment vertical="top" wrapText="1"/>
    </xf>
    <xf numFmtId="0" fontId="12" fillId="0" borderId="0" xfId="110" applyFont="1" applyFill="1" applyAlignment="1">
      <alignment horizontal="left" vertical="top"/>
    </xf>
    <xf numFmtId="0" fontId="12" fillId="0" borderId="0" xfId="110" applyFont="1" applyFill="1" applyAlignment="1">
      <alignment vertical="top"/>
    </xf>
    <xf numFmtId="0" fontId="12" fillId="0" borderId="0" xfId="110" applyFont="1" applyFill="1" applyAlignment="1">
      <alignment vertical="top" wrapText="1"/>
    </xf>
    <xf numFmtId="0" fontId="12" fillId="0" borderId="0" xfId="110" applyFont="1" applyBorder="1" applyAlignment="1">
      <alignment vertical="center"/>
    </xf>
    <xf numFmtId="2" fontId="12" fillId="0" borderId="0" xfId="110" applyNumberFormat="1" applyFont="1"/>
    <xf numFmtId="0" fontId="12" fillId="3" borderId="9" xfId="110" applyFont="1" applyFill="1" applyBorder="1" applyAlignment="1">
      <alignment horizontal="center" vertical="top"/>
    </xf>
    <xf numFmtId="0" fontId="12" fillId="3" borderId="18" xfId="110" applyFont="1" applyFill="1" applyBorder="1" applyAlignment="1">
      <alignment horizontal="center" vertical="top"/>
    </xf>
    <xf numFmtId="0" fontId="12" fillId="3" borderId="12" xfId="110" applyFont="1" applyFill="1" applyBorder="1" applyAlignment="1">
      <alignment horizontal="center" vertical="top"/>
    </xf>
    <xf numFmtId="2" fontId="12" fillId="0" borderId="0" xfId="110" applyNumberFormat="1" applyFont="1" applyAlignment="1">
      <alignment vertical="top" wrapText="1"/>
    </xf>
    <xf numFmtId="2" fontId="12" fillId="0" borderId="0" xfId="110" applyNumberFormat="1" applyFont="1" applyFill="1"/>
    <xf numFmtId="0" fontId="12" fillId="0" borderId="0" xfId="113" applyFont="1" applyAlignment="1"/>
    <xf numFmtId="0" fontId="12" fillId="0" borderId="7" xfId="111" applyFont="1" applyFill="1" applyBorder="1" applyAlignment="1">
      <alignment horizontal="center"/>
    </xf>
    <xf numFmtId="0" fontId="12" fillId="0" borderId="0" xfId="111" applyFont="1" applyFill="1" applyAlignment="1"/>
    <xf numFmtId="0" fontId="12" fillId="0" borderId="0" xfId="110" applyFont="1" applyAlignment="1">
      <alignment vertical="top"/>
    </xf>
    <xf numFmtId="2" fontId="12" fillId="0" borderId="0" xfId="110" applyNumberFormat="1" applyFont="1" applyAlignment="1">
      <alignment vertical="top"/>
    </xf>
    <xf numFmtId="0" fontId="12" fillId="0" borderId="0" xfId="111" applyFont="1" applyFill="1" applyBorder="1" applyAlignment="1">
      <alignment horizontal="center" vertical="center"/>
    </xf>
    <xf numFmtId="0" fontId="16" fillId="0" borderId="0" xfId="114" applyFont="1" applyAlignment="1">
      <alignment vertical="center"/>
    </xf>
    <xf numFmtId="0" fontId="12" fillId="0" borderId="7" xfId="110" applyFont="1" applyBorder="1"/>
    <xf numFmtId="0" fontId="12" fillId="0" borderId="0" xfId="111" applyFont="1" applyFill="1" applyBorder="1" applyAlignment="1"/>
    <xf numFmtId="0" fontId="12" fillId="0" borderId="0" xfId="113" applyFont="1" applyAlignment="1">
      <alignment horizontal="left"/>
    </xf>
    <xf numFmtId="0" fontId="12" fillId="0" borderId="0" xfId="111" applyFont="1" applyBorder="1" applyAlignment="1">
      <alignment wrapText="1"/>
    </xf>
    <xf numFmtId="0" fontId="12" fillId="0" borderId="0" xfId="111" applyFont="1" applyAlignment="1"/>
    <xf numFmtId="0" fontId="12" fillId="0" borderId="0" xfId="111" applyFont="1" applyAlignment="1">
      <alignment wrapText="1"/>
    </xf>
    <xf numFmtId="2" fontId="12" fillId="0" borderId="0" xfId="110" applyNumberFormat="1" applyFont="1" applyFill="1" applyAlignment="1">
      <alignment vertical="top"/>
    </xf>
    <xf numFmtId="0" fontId="12" fillId="0" borderId="0" xfId="111" applyFont="1" applyFill="1" applyAlignment="1">
      <alignment horizontal="center"/>
    </xf>
    <xf numFmtId="0" fontId="12" fillId="0" borderId="0" xfId="110" applyFont="1" applyBorder="1" applyAlignment="1">
      <alignment horizontal="center"/>
    </xf>
    <xf numFmtId="0" fontId="12" fillId="0" borderId="0" xfId="110" applyFont="1" applyBorder="1" applyAlignment="1">
      <alignment horizontal="right"/>
    </xf>
    <xf numFmtId="0" fontId="12" fillId="0" borderId="0" xfId="110" applyFont="1" applyFill="1" applyAlignment="1">
      <alignment horizontal="center" vertical="top"/>
    </xf>
    <xf numFmtId="2" fontId="12" fillId="0" borderId="0" xfId="111" applyNumberFormat="1" applyFont="1" applyFill="1" applyAlignment="1">
      <alignment vertical="center"/>
    </xf>
    <xf numFmtId="0" fontId="12" fillId="0" borderId="0" xfId="111" applyFont="1" applyFill="1" applyAlignment="1">
      <alignment vertical="center"/>
    </xf>
    <xf numFmtId="0" fontId="12" fillId="0" borderId="0" xfId="110" applyFont="1" applyFill="1"/>
    <xf numFmtId="0" fontId="12" fillId="0" borderId="0" xfId="110" applyFont="1" applyFill="1" applyAlignment="1">
      <alignment horizontal="center" vertical="top" wrapText="1"/>
    </xf>
    <xf numFmtId="2" fontId="12" fillId="0" borderId="0" xfId="110" applyNumberFormat="1" applyFont="1" applyFill="1" applyAlignment="1">
      <alignment horizontal="center" vertical="top"/>
    </xf>
    <xf numFmtId="2" fontId="12" fillId="0" borderId="0" xfId="110" applyNumberFormat="1" applyFont="1" applyFill="1" applyAlignment="1">
      <alignment vertical="top" wrapText="1"/>
    </xf>
    <xf numFmtId="2" fontId="13" fillId="0" borderId="0" xfId="110" applyNumberFormat="1" applyFont="1" applyFill="1" applyAlignment="1">
      <alignment horizontal="left" vertical="top"/>
    </xf>
    <xf numFmtId="0" fontId="12" fillId="0" borderId="0" xfId="110" applyFont="1" applyFill="1" applyAlignment="1">
      <alignment horizontal="left" vertical="top" wrapText="1"/>
    </xf>
    <xf numFmtId="0" fontId="12" fillId="0" borderId="0" xfId="110" applyFont="1" applyFill="1" applyBorder="1" applyAlignment="1">
      <alignment vertical="center"/>
    </xf>
    <xf numFmtId="2" fontId="13" fillId="3" borderId="13" xfId="110" applyNumberFormat="1" applyFont="1" applyFill="1" applyBorder="1" applyAlignment="1">
      <alignment horizontal="center" vertical="center" wrapText="1"/>
    </xf>
    <xf numFmtId="0" fontId="12" fillId="0" borderId="0" xfId="110" applyFont="1" applyFill="1" applyAlignment="1">
      <alignment horizontal="center"/>
    </xf>
    <xf numFmtId="0" fontId="12" fillId="0" borderId="5" xfId="110" applyFont="1" applyFill="1" applyBorder="1" applyAlignment="1">
      <alignment horizontal="center" vertical="center"/>
    </xf>
    <xf numFmtId="2" fontId="12" fillId="0" borderId="5" xfId="110" applyNumberFormat="1" applyFont="1" applyFill="1" applyBorder="1" applyAlignment="1">
      <alignment horizontal="left" vertical="center"/>
    </xf>
    <xf numFmtId="2" fontId="12" fillId="0" borderId="5" xfId="110" applyNumberFormat="1" applyFont="1" applyFill="1" applyBorder="1" applyAlignment="1">
      <alignment horizontal="right" vertical="center" wrapText="1"/>
    </xf>
    <xf numFmtId="2" fontId="12" fillId="0" borderId="5" xfId="110" applyNumberFormat="1" applyFont="1" applyFill="1" applyBorder="1" applyAlignment="1">
      <alignment horizontal="right" vertical="center"/>
    </xf>
    <xf numFmtId="2" fontId="12" fillId="0" borderId="0" xfId="110" applyNumberFormat="1" applyFont="1" applyFill="1" applyAlignment="1">
      <alignment vertical="center"/>
    </xf>
    <xf numFmtId="0" fontId="13" fillId="0" borderId="0" xfId="110" applyFont="1" applyFill="1" applyAlignment="1">
      <alignment horizontal="center" vertical="center"/>
    </xf>
    <xf numFmtId="2" fontId="12" fillId="0" borderId="0" xfId="110" applyNumberFormat="1" applyFont="1" applyFill="1" applyAlignment="1">
      <alignment horizontal="center" vertical="center"/>
    </xf>
    <xf numFmtId="0" fontId="12" fillId="0" borderId="0" xfId="110" applyFont="1" applyFill="1" applyAlignment="1">
      <alignment vertical="center"/>
    </xf>
    <xf numFmtId="0" fontId="13" fillId="0" borderId="0" xfId="110" applyFont="1" applyFill="1" applyBorder="1" applyAlignment="1">
      <alignment horizontal="center" vertical="top"/>
    </xf>
    <xf numFmtId="0" fontId="13" fillId="0" borderId="0" xfId="110" applyFont="1" applyFill="1"/>
    <xf numFmtId="0" fontId="12" fillId="0" borderId="0" xfId="110" applyFont="1" applyFill="1" applyBorder="1" applyAlignment="1">
      <alignment vertical="center" wrapText="1"/>
    </xf>
    <xf numFmtId="0" fontId="12" fillId="3" borderId="18" xfId="110" applyFont="1" applyFill="1" applyBorder="1" applyAlignment="1">
      <alignment horizontal="right" vertical="center" wrapText="1"/>
    </xf>
    <xf numFmtId="2" fontId="12" fillId="3" borderId="26" xfId="110" applyNumberFormat="1" applyFont="1" applyFill="1" applyBorder="1" applyAlignment="1">
      <alignment vertical="top" wrapText="1"/>
    </xf>
    <xf numFmtId="0" fontId="17" fillId="0" borderId="0" xfId="110" applyFont="1" applyFill="1" applyBorder="1" applyAlignment="1">
      <alignment vertical="center" wrapText="1"/>
    </xf>
    <xf numFmtId="0" fontId="17" fillId="3" borderId="18" xfId="110" applyFont="1" applyFill="1" applyBorder="1" applyAlignment="1">
      <alignment horizontal="right" vertical="center" wrapText="1"/>
    </xf>
    <xf numFmtId="0" fontId="13" fillId="0" borderId="0" xfId="110" applyFont="1" applyFill="1" applyBorder="1" applyAlignment="1">
      <alignment vertical="top" wrapText="1"/>
    </xf>
    <xf numFmtId="0" fontId="13" fillId="3" borderId="12" xfId="110" applyFont="1" applyFill="1" applyBorder="1" applyAlignment="1">
      <alignment horizontal="right" vertical="top" wrapText="1"/>
    </xf>
    <xf numFmtId="2" fontId="13" fillId="3" borderId="14" xfId="110" applyNumberFormat="1" applyFont="1" applyFill="1" applyBorder="1" applyAlignment="1">
      <alignment vertical="top" wrapText="1"/>
    </xf>
    <xf numFmtId="2" fontId="12" fillId="0" borderId="0" xfId="111" applyNumberFormat="1" applyFont="1" applyFill="1" applyAlignment="1"/>
    <xf numFmtId="0" fontId="12" fillId="0" borderId="0" xfId="115" applyFont="1" applyAlignment="1">
      <alignment horizontal="left"/>
    </xf>
    <xf numFmtId="0" fontId="12" fillId="0" borderId="0" xfId="113" applyFont="1" applyAlignment="1">
      <alignment horizontal="right"/>
    </xf>
    <xf numFmtId="0" fontId="12" fillId="0" borderId="7" xfId="111" applyFont="1" applyFill="1" applyBorder="1" applyAlignment="1">
      <alignment vertical="center"/>
    </xf>
    <xf numFmtId="2" fontId="12" fillId="0" borderId="0" xfId="111" applyNumberFormat="1" applyFont="1" applyFill="1" applyAlignment="1">
      <alignment horizontal="center"/>
    </xf>
    <xf numFmtId="2" fontId="12" fillId="0" borderId="0" xfId="110" applyNumberFormat="1" applyFont="1" applyFill="1" applyBorder="1" applyAlignment="1">
      <alignment vertical="top"/>
    </xf>
    <xf numFmtId="0" fontId="16" fillId="0" borderId="0" xfId="114" applyFont="1" applyBorder="1" applyAlignment="1">
      <alignment vertical="center"/>
    </xf>
    <xf numFmtId="0" fontId="12" fillId="0" borderId="0" xfId="110" applyFont="1" applyFill="1" applyBorder="1" applyAlignment="1">
      <alignment horizontal="center" vertical="top"/>
    </xf>
    <xf numFmtId="2" fontId="12" fillId="0" borderId="0" xfId="110" applyNumberFormat="1" applyFont="1" applyFill="1" applyBorder="1" applyAlignment="1">
      <alignment vertical="top" wrapText="1"/>
    </xf>
    <xf numFmtId="2" fontId="12" fillId="0" borderId="0" xfId="110" applyNumberFormat="1" applyFont="1" applyFill="1" applyBorder="1" applyAlignment="1">
      <alignment horizontal="center" vertical="top"/>
    </xf>
    <xf numFmtId="0" fontId="12" fillId="0" borderId="0" xfId="110" applyFont="1" applyFill="1" applyBorder="1" applyAlignment="1">
      <alignment horizontal="center"/>
    </xf>
    <xf numFmtId="2" fontId="12" fillId="0" borderId="0" xfId="110" applyNumberFormat="1" applyFont="1" applyFill="1" applyBorder="1" applyAlignment="1">
      <alignment horizontal="left"/>
    </xf>
    <xf numFmtId="2" fontId="12" fillId="0" borderId="0" xfId="110" applyNumberFormat="1" applyFont="1" applyFill="1" applyBorder="1" applyAlignment="1">
      <alignment horizontal="right"/>
    </xf>
    <xf numFmtId="0" fontId="12" fillId="0" borderId="0" xfId="110" applyFont="1" applyFill="1" applyBorder="1" applyAlignment="1">
      <alignment horizontal="center" vertical="top" wrapText="1"/>
    </xf>
    <xf numFmtId="49" fontId="12" fillId="0" borderId="0" xfId="110" applyNumberFormat="1" applyFont="1" applyFill="1" applyAlignment="1">
      <alignment horizontal="center" vertical="top"/>
    </xf>
    <xf numFmtId="0" fontId="12" fillId="0" borderId="0" xfId="110" applyNumberFormat="1" applyFont="1" applyFill="1" applyAlignment="1">
      <alignment horizontal="center" vertical="top" wrapText="1"/>
    </xf>
    <xf numFmtId="0" fontId="13" fillId="0" borderId="0" xfId="110" applyFont="1" applyFill="1" applyAlignment="1"/>
    <xf numFmtId="0" fontId="13" fillId="0" borderId="0" xfId="110" applyFont="1" applyFill="1" applyBorder="1" applyAlignment="1">
      <alignment vertical="center"/>
    </xf>
    <xf numFmtId="0" fontId="13" fillId="0" borderId="0" xfId="111" applyFont="1" applyFill="1" applyAlignment="1">
      <alignment vertical="center"/>
    </xf>
    <xf numFmtId="0" fontId="12" fillId="0" borderId="0" xfId="111" applyFont="1" applyFill="1" applyAlignment="1">
      <alignment horizontal="center" vertical="center"/>
    </xf>
    <xf numFmtId="2" fontId="12" fillId="0" borderId="0" xfId="111" applyNumberFormat="1" applyFont="1" applyFill="1" applyAlignment="1">
      <alignment horizontal="center" vertical="center"/>
    </xf>
    <xf numFmtId="0" fontId="13" fillId="0" borderId="0" xfId="110" applyFont="1" applyFill="1" applyAlignment="1">
      <alignment vertical="top"/>
    </xf>
    <xf numFmtId="49" fontId="12" fillId="0" borderId="0" xfId="110" applyNumberFormat="1" applyFont="1" applyFill="1" applyAlignment="1">
      <alignment horizontal="left" vertical="top"/>
    </xf>
    <xf numFmtId="17" fontId="13" fillId="0" borderId="0" xfId="110" applyNumberFormat="1" applyFont="1" applyFill="1" applyAlignment="1">
      <alignment horizontal="left" vertical="top"/>
    </xf>
    <xf numFmtId="0" fontId="13" fillId="3" borderId="13" xfId="110" applyFont="1" applyFill="1" applyBorder="1" applyAlignment="1">
      <alignment horizontal="center" vertical="center" textRotation="90" wrapText="1"/>
    </xf>
    <xf numFmtId="2" fontId="13" fillId="3" borderId="13" xfId="110" applyNumberFormat="1" applyFont="1" applyFill="1" applyBorder="1" applyAlignment="1">
      <alignment horizontal="center" vertical="center" textRotation="90" wrapText="1"/>
    </xf>
    <xf numFmtId="2" fontId="13" fillId="3" borderId="21" xfId="110" applyNumberFormat="1" applyFont="1" applyFill="1" applyBorder="1" applyAlignment="1">
      <alignment horizontal="center" vertical="center" textRotation="90" wrapText="1"/>
    </xf>
    <xf numFmtId="2" fontId="13" fillId="3" borderId="14" xfId="110" applyNumberFormat="1" applyFont="1" applyFill="1" applyBorder="1" applyAlignment="1">
      <alignment horizontal="center" vertical="center" textRotation="90" wrapText="1"/>
    </xf>
    <xf numFmtId="49" fontId="17" fillId="0" borderId="27" xfId="112" applyNumberFormat="1" applyFont="1" applyFill="1" applyBorder="1" applyAlignment="1">
      <alignment horizontal="center"/>
    </xf>
    <xf numFmtId="0" fontId="17" fillId="0" borderId="27" xfId="112" applyNumberFormat="1" applyFont="1" applyFill="1" applyBorder="1" applyAlignment="1">
      <alignment horizontal="center"/>
    </xf>
    <xf numFmtId="0" fontId="17" fillId="0" borderId="28" xfId="112" applyNumberFormat="1" applyFont="1" applyFill="1" applyBorder="1" applyAlignment="1">
      <alignment horizontal="center"/>
    </xf>
    <xf numFmtId="49" fontId="12" fillId="0" borderId="0" xfId="110" applyNumberFormat="1" applyFont="1" applyFill="1" applyAlignment="1">
      <alignment horizontal="center" vertical="center"/>
    </xf>
    <xf numFmtId="0" fontId="12" fillId="0" borderId="0" xfId="110" applyFont="1" applyFill="1" applyAlignment="1">
      <alignment horizontal="center" vertical="center"/>
    </xf>
    <xf numFmtId="0" fontId="12" fillId="0" borderId="0" xfId="110" applyNumberFormat="1" applyFont="1" applyFill="1" applyAlignment="1">
      <alignment horizontal="center" vertical="center" wrapText="1"/>
    </xf>
    <xf numFmtId="0" fontId="12" fillId="0" borderId="0" xfId="110" applyFont="1" applyFill="1" applyAlignment="1">
      <alignment vertical="center" wrapText="1"/>
    </xf>
    <xf numFmtId="0" fontId="13" fillId="0" borderId="0" xfId="110" applyFont="1" applyFill="1" applyAlignment="1">
      <alignment vertical="center"/>
    </xf>
    <xf numFmtId="2" fontId="13" fillId="0" borderId="0" xfId="110" applyNumberFormat="1" applyFont="1" applyFill="1" applyAlignment="1">
      <alignment vertical="center"/>
    </xf>
    <xf numFmtId="2" fontId="13" fillId="0" borderId="0" xfId="110" applyNumberFormat="1" applyFont="1" applyFill="1" applyAlignment="1">
      <alignment horizontal="right" vertical="center"/>
    </xf>
    <xf numFmtId="2" fontId="13" fillId="3" borderId="23" xfId="110" applyNumberFormat="1" applyFont="1" applyFill="1" applyBorder="1" applyAlignment="1">
      <alignment vertical="center"/>
    </xf>
    <xf numFmtId="2" fontId="13" fillId="3" borderId="24" xfId="110" applyNumberFormat="1" applyFont="1" applyFill="1" applyBorder="1" applyAlignment="1">
      <alignment vertical="center"/>
    </xf>
    <xf numFmtId="2" fontId="13" fillId="3" borderId="25" xfId="110" applyNumberFormat="1" applyFont="1" applyFill="1" applyBorder="1" applyAlignment="1">
      <alignment vertical="center"/>
    </xf>
    <xf numFmtId="49" fontId="12" fillId="0" borderId="0" xfId="113" applyNumberFormat="1" applyFont="1" applyFill="1" applyAlignment="1">
      <alignment horizontal="left"/>
    </xf>
    <xf numFmtId="0" fontId="12" fillId="0" borderId="0" xfId="113" applyFont="1" applyFill="1" applyAlignment="1">
      <alignment horizontal="left"/>
    </xf>
    <xf numFmtId="49" fontId="12" fillId="0" borderId="0" xfId="115" applyNumberFormat="1" applyFont="1" applyFill="1" applyAlignment="1">
      <alignment horizontal="left"/>
    </xf>
    <xf numFmtId="0" fontId="12" fillId="0" borderId="0" xfId="115" applyFont="1" applyFill="1" applyAlignment="1">
      <alignment horizontal="left"/>
    </xf>
    <xf numFmtId="0" fontId="12" fillId="0" borderId="0" xfId="111" applyFont="1" applyFill="1" applyBorder="1" applyAlignment="1">
      <alignment horizontal="center"/>
    </xf>
    <xf numFmtId="2" fontId="12" fillId="0" borderId="0" xfId="111" applyNumberFormat="1" applyFont="1" applyFill="1" applyBorder="1" applyAlignment="1">
      <alignment horizontal="center"/>
    </xf>
    <xf numFmtId="0" fontId="12" fillId="0" borderId="0" xfId="113" applyFont="1" applyFill="1" applyAlignment="1">
      <alignment horizontal="right"/>
    </xf>
    <xf numFmtId="0" fontId="12" fillId="0" borderId="7" xfId="111" applyFont="1" applyFill="1" applyBorder="1" applyAlignment="1">
      <alignment wrapText="1"/>
    </xf>
    <xf numFmtId="0" fontId="12" fillId="0" borderId="0" xfId="111" applyFont="1" applyFill="1" applyBorder="1" applyAlignment="1">
      <alignment wrapText="1"/>
    </xf>
    <xf numFmtId="0" fontId="12" fillId="0" borderId="2" xfId="0" applyFont="1" applyBorder="1" applyAlignment="1">
      <alignment horizontal="center" vertical="center"/>
    </xf>
    <xf numFmtId="0" fontId="12" fillId="2" borderId="2" xfId="1" applyFont="1" applyFill="1" applyBorder="1" applyAlignment="1">
      <alignment vertical="center" wrapText="1"/>
    </xf>
    <xf numFmtId="0" fontId="12" fillId="2" borderId="2" xfId="1" applyFont="1" applyFill="1" applyBorder="1" applyAlignment="1">
      <alignment horizontal="center" vertical="center" wrapText="1"/>
    </xf>
    <xf numFmtId="2" fontId="12" fillId="0" borderId="2" xfId="0" applyNumberFormat="1" applyFont="1" applyFill="1" applyBorder="1" applyAlignment="1">
      <alignment vertical="center"/>
    </xf>
    <xf numFmtId="2" fontId="12" fillId="0" borderId="3" xfId="0" applyNumberFormat="1" applyFont="1" applyBorder="1" applyAlignment="1">
      <alignment vertical="center"/>
    </xf>
    <xf numFmtId="2" fontId="12" fillId="0" borderId="2" xfId="0" applyNumberFormat="1" applyFont="1" applyBorder="1" applyAlignment="1">
      <alignment vertical="center"/>
    </xf>
    <xf numFmtId="2" fontId="12" fillId="0" borderId="1" xfId="0" applyNumberFormat="1" applyFont="1" applyBorder="1" applyAlignment="1">
      <alignment vertical="center"/>
    </xf>
    <xf numFmtId="2" fontId="12" fillId="0" borderId="1" xfId="0" applyNumberFormat="1" applyFont="1" applyFill="1" applyBorder="1" applyAlignment="1">
      <alignment vertical="center"/>
    </xf>
    <xf numFmtId="0" fontId="12" fillId="0" borderId="2" xfId="1" applyFont="1" applyFill="1" applyBorder="1" applyAlignment="1">
      <alignment vertical="center" wrapText="1"/>
    </xf>
    <xf numFmtId="0" fontId="12" fillId="0" borderId="3" xfId="0" applyFont="1" applyBorder="1" applyAlignment="1">
      <alignment vertical="top"/>
    </xf>
    <xf numFmtId="0" fontId="12" fillId="0" borderId="3" xfId="0" applyFont="1" applyBorder="1" applyAlignment="1">
      <alignment vertical="center"/>
    </xf>
    <xf numFmtId="0" fontId="12" fillId="0" borderId="2" xfId="0" applyFont="1" applyBorder="1" applyAlignment="1">
      <alignment horizontal="right" vertical="center"/>
    </xf>
    <xf numFmtId="0" fontId="12" fillId="0" borderId="4" xfId="0" applyFont="1" applyBorder="1" applyAlignment="1">
      <alignment vertical="center"/>
    </xf>
    <xf numFmtId="0" fontId="13" fillId="2" borderId="2" xfId="1" applyFont="1" applyFill="1" applyBorder="1" applyAlignment="1">
      <alignment horizontal="center" vertical="center" wrapText="1"/>
    </xf>
    <xf numFmtId="49" fontId="12" fillId="0" borderId="0" xfId="110" applyNumberFormat="1" applyFont="1" applyAlignment="1">
      <alignment horizontal="left" vertical="top"/>
    </xf>
    <xf numFmtId="49" fontId="12" fillId="0" borderId="0" xfId="110" applyNumberFormat="1" applyFont="1" applyFill="1" applyAlignment="1">
      <alignment vertical="top"/>
    </xf>
    <xf numFmtId="49" fontId="12" fillId="0" borderId="1" xfId="0" applyNumberFormat="1" applyFont="1" applyBorder="1" applyAlignment="1">
      <alignment horizontal="center" vertical="center"/>
    </xf>
    <xf numFmtId="0" fontId="12" fillId="0" borderId="2" xfId="1" applyFont="1" applyFill="1" applyBorder="1" applyAlignment="1">
      <alignment vertical="center"/>
    </xf>
    <xf numFmtId="0" fontId="12" fillId="0" borderId="0" xfId="0" applyFont="1"/>
    <xf numFmtId="0" fontId="12" fillId="0" borderId="0" xfId="0" applyFont="1" applyBorder="1" applyAlignment="1">
      <alignment vertical="center"/>
    </xf>
    <xf numFmtId="0" fontId="12" fillId="0" borderId="2" xfId="0" applyFont="1" applyFill="1" applyBorder="1" applyAlignment="1">
      <alignment horizontal="center" vertical="center"/>
    </xf>
    <xf numFmtId="0" fontId="12" fillId="0" borderId="0" xfId="0" applyFont="1" applyFill="1" applyAlignment="1">
      <alignment vertical="center"/>
    </xf>
    <xf numFmtId="0" fontId="12" fillId="0" borderId="0" xfId="0" applyFont="1" applyAlignment="1">
      <alignment vertical="center"/>
    </xf>
    <xf numFmtId="0" fontId="12" fillId="0" borderId="4" xfId="0" applyFont="1" applyFill="1" applyBorder="1" applyAlignment="1">
      <alignment vertical="center"/>
    </xf>
    <xf numFmtId="16" fontId="12" fillId="0" borderId="2" xfId="0" applyNumberFormat="1" applyFont="1" applyBorder="1" applyAlignment="1">
      <alignment horizontal="center" vertical="center"/>
    </xf>
    <xf numFmtId="0" fontId="12" fillId="0" borderId="2" xfId="0" applyFont="1" applyBorder="1" applyAlignment="1">
      <alignment horizontal="center" vertical="top"/>
    </xf>
    <xf numFmtId="0" fontId="12" fillId="0" borderId="3" xfId="0" applyFont="1" applyBorder="1" applyAlignment="1">
      <alignment horizontal="right" vertical="center"/>
    </xf>
    <xf numFmtId="0" fontId="12" fillId="0" borderId="0" xfId="0"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12" fillId="0" borderId="0" xfId="0" applyFont="1" applyAlignment="1">
      <alignment vertical="top"/>
    </xf>
    <xf numFmtId="2" fontId="12" fillId="0" borderId="0" xfId="0" applyNumberFormat="1" applyFont="1" applyAlignment="1">
      <alignment vertical="top"/>
    </xf>
    <xf numFmtId="49" fontId="12" fillId="0" borderId="0" xfId="0" applyNumberFormat="1" applyFont="1" applyAlignment="1">
      <alignment horizontal="center" vertical="top"/>
    </xf>
    <xf numFmtId="0" fontId="12" fillId="2" borderId="2" xfId="1" applyFont="1" applyFill="1" applyBorder="1" applyAlignment="1">
      <alignment horizontal="left" vertical="center" wrapText="1"/>
    </xf>
    <xf numFmtId="0" fontId="17" fillId="2" borderId="2" xfId="1" applyFont="1" applyFill="1" applyBorder="1" applyAlignment="1">
      <alignment horizontal="center" vertical="center" wrapText="1"/>
    </xf>
    <xf numFmtId="0" fontId="12" fillId="0" borderId="0" xfId="110" applyFont="1" applyFill="1" applyBorder="1" applyAlignment="1">
      <alignment horizontal="center" vertical="center"/>
    </xf>
    <xf numFmtId="2" fontId="12" fillId="0" borderId="30" xfId="110" applyNumberFormat="1" applyFont="1" applyFill="1" applyBorder="1" applyAlignment="1">
      <alignment horizontal="left" vertical="center"/>
    </xf>
    <xf numFmtId="2" fontId="12" fillId="0" borderId="15" xfId="110" applyNumberFormat="1" applyFont="1" applyFill="1" applyBorder="1" applyAlignment="1">
      <alignment horizontal="right" vertical="center"/>
    </xf>
    <xf numFmtId="0" fontId="17" fillId="0" borderId="2" xfId="1" applyFont="1" applyFill="1" applyBorder="1" applyAlignment="1">
      <alignment horizontal="center" vertical="center" wrapText="1"/>
    </xf>
    <xf numFmtId="0" fontId="12" fillId="0" borderId="2" xfId="1" applyFont="1" applyFill="1" applyBorder="1" applyAlignment="1">
      <alignment horizontal="left" vertical="center" wrapText="1"/>
    </xf>
    <xf numFmtId="0" fontId="12" fillId="2" borderId="29" xfId="1" applyFont="1" applyFill="1" applyBorder="1" applyAlignment="1">
      <alignment horizontal="center" vertical="center" wrapText="1"/>
    </xf>
    <xf numFmtId="2" fontId="12" fillId="0" borderId="29" xfId="112" applyNumberFormat="1" applyFont="1" applyBorder="1" applyAlignment="1">
      <alignment vertical="center"/>
    </xf>
    <xf numFmtId="2" fontId="12" fillId="0" borderId="33" xfId="112" applyNumberFormat="1" applyFont="1" applyBorder="1" applyAlignment="1">
      <alignment vertical="center"/>
    </xf>
    <xf numFmtId="2" fontId="12" fillId="0" borderId="32" xfId="112" applyNumberFormat="1" applyFont="1" applyBorder="1" applyAlignment="1">
      <alignment vertical="center"/>
    </xf>
    <xf numFmtId="0" fontId="12" fillId="0" borderId="0" xfId="112" applyFont="1" applyFill="1" applyAlignment="1">
      <alignment vertical="center"/>
    </xf>
    <xf numFmtId="0" fontId="12" fillId="0" borderId="29" xfId="112" applyFont="1" applyBorder="1" applyAlignment="1">
      <alignment horizontal="center" vertical="center"/>
    </xf>
    <xf numFmtId="0" fontId="12" fillId="2" borderId="29" xfId="1" applyFont="1" applyFill="1" applyBorder="1" applyAlignment="1">
      <alignment vertical="center" wrapText="1"/>
    </xf>
    <xf numFmtId="0" fontId="12" fillId="0" borderId="32" xfId="112" applyFont="1" applyFill="1" applyBorder="1" applyAlignment="1">
      <alignment horizontal="center" vertical="center"/>
    </xf>
    <xf numFmtId="0" fontId="12" fillId="0" borderId="29" xfId="112" applyFont="1" applyFill="1" applyBorder="1" applyAlignment="1">
      <alignment horizontal="right" vertical="center"/>
    </xf>
    <xf numFmtId="2" fontId="12" fillId="0" borderId="29" xfId="112" applyNumberFormat="1" applyFont="1" applyFill="1" applyBorder="1" applyAlignment="1">
      <alignment vertical="center"/>
    </xf>
    <xf numFmtId="0" fontId="12" fillId="0" borderId="8" xfId="111" applyFont="1" applyFill="1" applyBorder="1" applyAlignment="1">
      <alignment horizontal="center" vertical="center"/>
    </xf>
    <xf numFmtId="0" fontId="12" fillId="2" borderId="6" xfId="110" applyFont="1" applyFill="1" applyBorder="1" applyAlignment="1">
      <alignment horizontal="left" vertical="center" wrapText="1"/>
    </xf>
    <xf numFmtId="0" fontId="13" fillId="3" borderId="10" xfId="110" applyFont="1" applyFill="1" applyBorder="1" applyAlignment="1">
      <alignment horizontal="right" vertical="top" wrapText="1"/>
    </xf>
    <xf numFmtId="0" fontId="13" fillId="3" borderId="16" xfId="110" applyFont="1" applyFill="1" applyBorder="1" applyAlignment="1">
      <alignment horizontal="right" vertical="top" wrapText="1"/>
    </xf>
    <xf numFmtId="0" fontId="13" fillId="3" borderId="15" xfId="110" applyFont="1" applyFill="1" applyBorder="1" applyAlignment="1">
      <alignment horizontal="right" vertical="top" wrapText="1"/>
    </xf>
    <xf numFmtId="0" fontId="13" fillId="3" borderId="19" xfId="110" applyFont="1" applyFill="1" applyBorder="1" applyAlignment="1">
      <alignment horizontal="right" vertical="top" wrapText="1"/>
    </xf>
    <xf numFmtId="0" fontId="13" fillId="3" borderId="13" xfId="110" applyFont="1" applyFill="1" applyBorder="1" applyAlignment="1">
      <alignment horizontal="right" vertical="top" wrapText="1"/>
    </xf>
    <xf numFmtId="0" fontId="13" fillId="3" borderId="21" xfId="110" applyFont="1" applyFill="1" applyBorder="1" applyAlignment="1">
      <alignment horizontal="right" vertical="top" wrapText="1"/>
    </xf>
    <xf numFmtId="2" fontId="12" fillId="0" borderId="0" xfId="110" applyNumberFormat="1" applyFont="1" applyFill="1" applyAlignment="1">
      <alignment horizontal="right" vertical="top"/>
    </xf>
    <xf numFmtId="0" fontId="14" fillId="0" borderId="0" xfId="110" applyFont="1" applyAlignment="1">
      <alignment horizontal="center" vertical="top"/>
    </xf>
    <xf numFmtId="0" fontId="13" fillId="3" borderId="9" xfId="110" applyFont="1" applyFill="1" applyBorder="1" applyAlignment="1">
      <alignment horizontal="center" vertical="center" textRotation="90"/>
    </xf>
    <xf numFmtId="0" fontId="13" fillId="3" borderId="12" xfId="110" applyFont="1" applyFill="1" applyBorder="1" applyAlignment="1">
      <alignment horizontal="center" vertical="center" textRotation="90"/>
    </xf>
    <xf numFmtId="0" fontId="13" fillId="3" borderId="10" xfId="110" applyFont="1" applyFill="1" applyBorder="1" applyAlignment="1">
      <alignment horizontal="center" vertical="center" wrapText="1"/>
    </xf>
    <xf numFmtId="0" fontId="13" fillId="3" borderId="13" xfId="110" applyFont="1" applyFill="1" applyBorder="1" applyAlignment="1">
      <alignment horizontal="center" vertical="center" wrapText="1"/>
    </xf>
    <xf numFmtId="0" fontId="13" fillId="3" borderId="11" xfId="110" applyFont="1" applyFill="1" applyBorder="1" applyAlignment="1">
      <alignment horizontal="center" vertical="center" wrapText="1"/>
    </xf>
    <xf numFmtId="0" fontId="13" fillId="3" borderId="14" xfId="110" applyFont="1" applyFill="1" applyBorder="1" applyAlignment="1">
      <alignment horizontal="center" vertical="center" wrapText="1"/>
    </xf>
    <xf numFmtId="2" fontId="13" fillId="3" borderId="11" xfId="110" applyNumberFormat="1" applyFont="1" applyFill="1" applyBorder="1" applyAlignment="1">
      <alignment horizontal="center" vertical="center" textRotation="90" wrapText="1"/>
    </xf>
    <xf numFmtId="2" fontId="13" fillId="3" borderId="14" xfId="110" applyNumberFormat="1" applyFont="1" applyFill="1" applyBorder="1" applyAlignment="1">
      <alignment horizontal="center" vertical="center" textRotation="90" wrapText="1"/>
    </xf>
    <xf numFmtId="0" fontId="12" fillId="0" borderId="0" xfId="113" applyFont="1" applyAlignment="1">
      <alignment horizontal="right"/>
    </xf>
    <xf numFmtId="0" fontId="12" fillId="0" borderId="7" xfId="111" applyFont="1" applyBorder="1" applyAlignment="1">
      <alignment horizontal="center" wrapText="1"/>
    </xf>
    <xf numFmtId="0" fontId="16" fillId="0" borderId="0" xfId="114" applyFont="1" applyBorder="1" applyAlignment="1">
      <alignment horizontal="right" vertical="center"/>
    </xf>
    <xf numFmtId="2" fontId="13" fillId="0" borderId="0" xfId="110" applyNumberFormat="1" applyFont="1" applyFill="1" applyAlignment="1">
      <alignment horizontal="center" vertical="top"/>
    </xf>
    <xf numFmtId="2" fontId="12" fillId="0" borderId="7" xfId="110" applyNumberFormat="1" applyFont="1" applyFill="1" applyBorder="1" applyAlignment="1">
      <alignment horizontal="center" vertical="center" wrapText="1"/>
    </xf>
    <xf numFmtId="0" fontId="13" fillId="3" borderId="31" xfId="110" applyFont="1" applyFill="1" applyBorder="1" applyAlignment="1">
      <alignment horizontal="center" vertical="center" textRotation="90"/>
    </xf>
    <xf numFmtId="0" fontId="13" fillId="3" borderId="10" xfId="110" applyFont="1" applyFill="1" applyBorder="1" applyAlignment="1">
      <alignment horizontal="center" vertical="center" textRotation="90"/>
    </xf>
    <xf numFmtId="0" fontId="13" fillId="3" borderId="13" xfId="110" applyFont="1" applyFill="1" applyBorder="1" applyAlignment="1">
      <alignment horizontal="center" vertical="center" textRotation="90"/>
    </xf>
    <xf numFmtId="2" fontId="13" fillId="3" borderId="10" xfId="110" applyNumberFormat="1" applyFont="1" applyFill="1" applyBorder="1" applyAlignment="1">
      <alignment horizontal="center" vertical="center" textRotation="90" wrapText="1"/>
    </xf>
    <xf numFmtId="2" fontId="13" fillId="3" borderId="13" xfId="110" applyNumberFormat="1" applyFont="1" applyFill="1" applyBorder="1" applyAlignment="1">
      <alignment horizontal="center" vertical="center" textRotation="90" wrapText="1"/>
    </xf>
    <xf numFmtId="2" fontId="13" fillId="3" borderId="10" xfId="110" applyNumberFormat="1" applyFont="1" applyFill="1" applyBorder="1" applyAlignment="1">
      <alignment horizontal="center" vertical="center"/>
    </xf>
    <xf numFmtId="0" fontId="13" fillId="3" borderId="10" xfId="110" applyFont="1" applyFill="1" applyBorder="1" applyAlignment="1">
      <alignment horizontal="center" vertical="center"/>
    </xf>
    <xf numFmtId="0" fontId="13" fillId="3" borderId="11" xfId="110" applyFont="1" applyFill="1" applyBorder="1" applyAlignment="1">
      <alignment horizontal="center" vertical="center"/>
    </xf>
    <xf numFmtId="0" fontId="13" fillId="3" borderId="16" xfId="110" applyFont="1" applyFill="1" applyBorder="1" applyAlignment="1">
      <alignment horizontal="center" vertical="center"/>
    </xf>
    <xf numFmtId="49" fontId="13" fillId="3" borderId="9" xfId="110" applyNumberFormat="1" applyFont="1" applyFill="1" applyBorder="1" applyAlignment="1">
      <alignment horizontal="center" vertical="center" textRotation="90"/>
    </xf>
    <xf numFmtId="49" fontId="13" fillId="3" borderId="12" xfId="110" applyNumberFormat="1" applyFont="1" applyFill="1" applyBorder="1" applyAlignment="1">
      <alignment horizontal="center" vertical="center" textRotation="90"/>
    </xf>
    <xf numFmtId="0" fontId="13" fillId="3" borderId="10" xfId="110" applyFont="1" applyFill="1" applyBorder="1" applyAlignment="1">
      <alignment horizontal="center" vertical="center" textRotation="90" wrapText="1"/>
    </xf>
    <xf numFmtId="0" fontId="13" fillId="3" borderId="13" xfId="110" applyFont="1" applyFill="1" applyBorder="1" applyAlignment="1">
      <alignment horizontal="center" vertical="center" textRotation="90" wrapText="1"/>
    </xf>
    <xf numFmtId="2" fontId="13" fillId="3" borderId="10" xfId="110" applyNumberFormat="1" applyFont="1" applyFill="1" applyBorder="1" applyAlignment="1">
      <alignment horizontal="center" vertical="center" textRotation="90"/>
    </xf>
    <xf numFmtId="2" fontId="13" fillId="3" borderId="13" xfId="110" applyNumberFormat="1" applyFont="1" applyFill="1" applyBorder="1" applyAlignment="1">
      <alignment horizontal="center" vertical="center" textRotation="90"/>
    </xf>
    <xf numFmtId="0" fontId="13" fillId="3" borderId="10" xfId="110" applyNumberFormat="1" applyFont="1" applyFill="1" applyBorder="1" applyAlignment="1">
      <alignment horizontal="center" vertical="center" wrapText="1"/>
    </xf>
    <xf numFmtId="0" fontId="13" fillId="3" borderId="13" xfId="110" applyNumberFormat="1" applyFont="1" applyFill="1" applyBorder="1" applyAlignment="1">
      <alignment horizontal="center" vertical="center" wrapText="1"/>
    </xf>
    <xf numFmtId="0" fontId="12" fillId="0" borderId="7" xfId="110" applyFont="1" applyFill="1" applyBorder="1" applyAlignment="1">
      <alignment horizontal="center" vertical="center"/>
    </xf>
    <xf numFmtId="0" fontId="12" fillId="0" borderId="0" xfId="111" applyFont="1" applyFill="1" applyAlignment="1">
      <alignment horizontal="center" vertical="center"/>
    </xf>
    <xf numFmtId="0" fontId="12" fillId="0" borderId="0" xfId="113" applyFont="1" applyFill="1" applyAlignment="1">
      <alignment horizontal="right"/>
    </xf>
    <xf numFmtId="0" fontId="16" fillId="0" borderId="0" xfId="114" applyFont="1" applyFill="1" applyBorder="1" applyAlignment="1">
      <alignment horizontal="right" vertical="center"/>
    </xf>
    <xf numFmtId="0" fontId="19"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2" fontId="12" fillId="2" borderId="2" xfId="1" applyNumberFormat="1" applyFont="1" applyFill="1" applyBorder="1" applyAlignment="1">
      <alignment horizontal="center" vertical="center" wrapText="1"/>
    </xf>
    <xf numFmtId="2" fontId="12" fillId="0" borderId="2" xfId="1" applyNumberFormat="1" applyFont="1" applyBorder="1" applyAlignment="1">
      <alignment horizontal="center" vertical="center" wrapText="1"/>
    </xf>
    <xf numFmtId="2" fontId="12" fillId="3" borderId="17" xfId="110" applyNumberFormat="1" applyFont="1" applyFill="1" applyBorder="1" applyAlignment="1">
      <alignment vertical="top" wrapText="1"/>
    </xf>
    <xf numFmtId="2" fontId="12" fillId="3" borderId="22" xfId="110" applyNumberFormat="1" applyFont="1" applyFill="1" applyBorder="1" applyAlignment="1">
      <alignment vertical="top" wrapText="1"/>
    </xf>
    <xf numFmtId="2" fontId="12" fillId="3" borderId="20" xfId="110" applyNumberFormat="1" applyFont="1" applyFill="1" applyBorder="1" applyAlignment="1">
      <alignment vertical="top" wrapText="1"/>
    </xf>
    <xf numFmtId="0" fontId="12" fillId="0" borderId="34" xfId="110" applyFont="1" applyBorder="1" applyAlignment="1">
      <alignment horizontal="center" vertical="center"/>
    </xf>
    <xf numFmtId="2" fontId="12" fillId="0" borderId="35" xfId="110" applyNumberFormat="1" applyFont="1" applyBorder="1" applyAlignment="1">
      <alignment vertical="top" wrapText="1"/>
    </xf>
    <xf numFmtId="0" fontId="13" fillId="3" borderId="34" xfId="110" applyFont="1" applyFill="1" applyBorder="1" applyAlignment="1">
      <alignment horizontal="right" vertical="top" wrapText="1"/>
    </xf>
    <xf numFmtId="2" fontId="13" fillId="3" borderId="36" xfId="110" applyNumberFormat="1" applyFont="1" applyFill="1" applyBorder="1" applyAlignment="1">
      <alignment horizontal="right" vertical="top" wrapText="1"/>
    </xf>
    <xf numFmtId="2" fontId="13" fillId="3" borderId="37" xfId="110" applyNumberFormat="1" applyFont="1" applyFill="1" applyBorder="1" applyAlignment="1">
      <alignment horizontal="right" vertical="top" wrapText="1"/>
    </xf>
    <xf numFmtId="2" fontId="13" fillId="3" borderId="38" xfId="110" applyNumberFormat="1" applyFont="1" applyFill="1" applyBorder="1" applyAlignment="1">
      <alignment horizontal="right" vertical="top" wrapText="1"/>
    </xf>
    <xf numFmtId="0" fontId="12" fillId="0" borderId="18" xfId="110" applyFont="1" applyFill="1" applyBorder="1" applyAlignment="1">
      <alignment horizontal="center" vertical="center"/>
    </xf>
    <xf numFmtId="2" fontId="12" fillId="0" borderId="36" xfId="110" applyNumberFormat="1" applyFont="1" applyFill="1" applyBorder="1" applyAlignment="1">
      <alignment vertical="center"/>
    </xf>
    <xf numFmtId="2" fontId="12" fillId="0" borderId="26" xfId="110" applyNumberFormat="1" applyFont="1" applyFill="1" applyBorder="1" applyAlignment="1">
      <alignment vertical="center"/>
    </xf>
    <xf numFmtId="0" fontId="12" fillId="0" borderId="12" xfId="110" applyFont="1" applyFill="1" applyBorder="1" applyAlignment="1">
      <alignment horizontal="center" vertical="center"/>
    </xf>
    <xf numFmtId="0" fontId="12" fillId="0" borderId="39" xfId="110" applyFont="1" applyFill="1" applyBorder="1" applyAlignment="1">
      <alignment horizontal="center" vertical="center"/>
    </xf>
    <xf numFmtId="2" fontId="12" fillId="0" borderId="40" xfId="110" applyNumberFormat="1" applyFont="1" applyFill="1" applyBorder="1" applyAlignment="1">
      <alignment horizontal="left" vertical="center"/>
    </xf>
    <xf numFmtId="2" fontId="12" fillId="0" borderId="39" xfId="110" applyNumberFormat="1" applyFont="1" applyFill="1" applyBorder="1" applyAlignment="1">
      <alignment horizontal="right" vertical="center" wrapText="1"/>
    </xf>
    <xf numFmtId="2" fontId="12" fillId="0" borderId="13" xfId="110" applyNumberFormat="1" applyFont="1" applyFill="1" applyBorder="1" applyAlignment="1">
      <alignment horizontal="right" vertical="center"/>
    </xf>
    <xf numFmtId="2" fontId="12" fillId="0" borderId="14" xfId="110" applyNumberFormat="1" applyFont="1" applyFill="1" applyBorder="1" applyAlignment="1">
      <alignment vertical="center"/>
    </xf>
  </cellXfs>
  <cellStyles count="118">
    <cellStyle name="Currency 2" xfId="7" xr:uid="{00000000-0005-0000-0000-000000000000}"/>
    <cellStyle name="Currency 2 2" xfId="4" xr:uid="{00000000-0005-0000-0000-000001000000}"/>
    <cellStyle name="Currency 2 2 2" xfId="12" xr:uid="{00000000-0005-0000-0000-000002000000}"/>
    <cellStyle name="Currency 2 3" xfId="15" xr:uid="{00000000-0005-0000-0000-000003000000}"/>
    <cellStyle name="Currency 3" xfId="9" xr:uid="{00000000-0005-0000-0000-000004000000}"/>
    <cellStyle name="Currency 3 2" xfId="16" xr:uid="{00000000-0005-0000-0000-000005000000}"/>
    <cellStyle name="Hipersaite" xfId="18" builtinId="8" hidden="1"/>
    <cellStyle name="Hipersaite" xfId="20" builtinId="8" hidden="1"/>
    <cellStyle name="Hipersaite" xfId="22" builtinId="8" hidden="1"/>
    <cellStyle name="Hipersaite" xfId="24" builtinId="8" hidden="1"/>
    <cellStyle name="Hipersaite" xfId="26" builtinId="8" hidden="1"/>
    <cellStyle name="Hipersaite" xfId="28" builtinId="8" hidden="1"/>
    <cellStyle name="Hipersaite" xfId="30" builtinId="8" hidden="1"/>
    <cellStyle name="Hipersaite" xfId="32" builtinId="8" hidden="1"/>
    <cellStyle name="Hipersaite" xfId="34" builtinId="8" hidden="1"/>
    <cellStyle name="Hipersaite" xfId="36" builtinId="8" hidden="1"/>
    <cellStyle name="Hipersaite" xfId="38" builtinId="8" hidden="1"/>
    <cellStyle name="Hipersaite" xfId="40" builtinId="8" hidden="1"/>
    <cellStyle name="Hipersaite" xfId="42" builtinId="8" hidden="1"/>
    <cellStyle name="Hipersaite" xfId="44" builtinId="8" hidden="1"/>
    <cellStyle name="Hipersaite" xfId="46" builtinId="8" hidden="1"/>
    <cellStyle name="Hipersaite" xfId="48" builtinId="8" hidden="1"/>
    <cellStyle name="Hipersaite" xfId="50" builtinId="8" hidden="1"/>
    <cellStyle name="Hipersaite" xfId="52" builtinId="8" hidden="1"/>
    <cellStyle name="Hipersaite" xfId="54" builtinId="8" hidden="1"/>
    <cellStyle name="Hipersaite" xfId="56" builtinId="8" hidden="1"/>
    <cellStyle name="Hipersaite" xfId="58" builtinId="8" hidden="1"/>
    <cellStyle name="Hipersaite" xfId="60" builtinId="8" hidden="1"/>
    <cellStyle name="Hipersaite" xfId="62" builtinId="8" hidden="1"/>
    <cellStyle name="Hipersaite" xfId="64" builtinId="8" hidden="1"/>
    <cellStyle name="Hipersaite" xfId="66" builtinId="8" hidden="1"/>
    <cellStyle name="Hipersaite" xfId="68" builtinId="8" hidden="1"/>
    <cellStyle name="Hipersaite" xfId="70" builtinId="8" hidden="1"/>
    <cellStyle name="Hipersaite" xfId="72" builtinId="8" hidden="1"/>
    <cellStyle name="Hipersaite" xfId="74" builtinId="8" hidden="1"/>
    <cellStyle name="Hipersaite" xfId="76" builtinId="8" hidden="1"/>
    <cellStyle name="Hipersaite" xfId="78" builtinId="8" hidden="1"/>
    <cellStyle name="Hipersaite" xfId="80" builtinId="8" hidden="1"/>
    <cellStyle name="Hipersaite" xfId="82" builtinId="8" hidden="1"/>
    <cellStyle name="Hipersaite" xfId="84" builtinId="8" hidden="1"/>
    <cellStyle name="Hipersaite" xfId="86" builtinId="8" hidden="1"/>
    <cellStyle name="Hipersaite" xfId="88" builtinId="8" hidden="1"/>
    <cellStyle name="Hipersaite" xfId="90" builtinId="8" hidden="1"/>
    <cellStyle name="Hipersaite" xfId="92" builtinId="8" hidden="1"/>
    <cellStyle name="Hipersaite" xfId="94" builtinId="8" hidden="1"/>
    <cellStyle name="Hipersaite" xfId="96" builtinId="8" hidden="1"/>
    <cellStyle name="Hipersaite" xfId="98" builtinId="8" hidden="1"/>
    <cellStyle name="Hipersaite" xfId="100" builtinId="8" hidden="1"/>
    <cellStyle name="Hipersaite" xfId="102" builtinId="8" hidden="1"/>
    <cellStyle name="Hipersaite" xfId="104" builtinId="8" hidden="1"/>
    <cellStyle name="Hipersaite" xfId="106" builtinId="8" hidden="1"/>
    <cellStyle name="Hipersaite" xfId="108" builtinId="8" hidden="1"/>
    <cellStyle name="Izmantota hipersaite" xfId="19" builtinId="9" hidden="1"/>
    <cellStyle name="Izmantota hipersaite" xfId="21" builtinId="9" hidden="1"/>
    <cellStyle name="Izmantota hipersaite" xfId="23" builtinId="9" hidden="1"/>
    <cellStyle name="Izmantota hipersaite" xfId="25" builtinId="9" hidden="1"/>
    <cellStyle name="Izmantota hipersaite" xfId="27" builtinId="9" hidden="1"/>
    <cellStyle name="Izmantota hipersaite" xfId="29" builtinId="9" hidden="1"/>
    <cellStyle name="Izmantota hipersaite" xfId="31" builtinId="9" hidden="1"/>
    <cellStyle name="Izmantota hipersaite" xfId="33" builtinId="9" hidden="1"/>
    <cellStyle name="Izmantota hipersaite" xfId="35" builtinId="9" hidden="1"/>
    <cellStyle name="Izmantota hipersaite" xfId="37" builtinId="9" hidden="1"/>
    <cellStyle name="Izmantota hipersaite" xfId="39" builtinId="9" hidden="1"/>
    <cellStyle name="Izmantota hipersaite" xfId="41" builtinId="9" hidden="1"/>
    <cellStyle name="Izmantota hipersaite" xfId="43" builtinId="9" hidden="1"/>
    <cellStyle name="Izmantota hipersaite" xfId="45" builtinId="9" hidden="1"/>
    <cellStyle name="Izmantota hipersaite" xfId="47" builtinId="9" hidden="1"/>
    <cellStyle name="Izmantota hipersaite" xfId="49" builtinId="9" hidden="1"/>
    <cellStyle name="Izmantota hipersaite" xfId="51" builtinId="9" hidden="1"/>
    <cellStyle name="Izmantota hipersaite" xfId="53" builtinId="9" hidden="1"/>
    <cellStyle name="Izmantota hipersaite" xfId="55" builtinId="9" hidden="1"/>
    <cellStyle name="Izmantota hipersaite" xfId="57" builtinId="9" hidden="1"/>
    <cellStyle name="Izmantota hipersaite" xfId="59" builtinId="9" hidden="1"/>
    <cellStyle name="Izmantota hipersaite" xfId="61" builtinId="9" hidden="1"/>
    <cellStyle name="Izmantota hipersaite" xfId="63" builtinId="9" hidden="1"/>
    <cellStyle name="Izmantota hipersaite" xfId="65" builtinId="9" hidden="1"/>
    <cellStyle name="Izmantota hipersaite" xfId="67" builtinId="9" hidden="1"/>
    <cellStyle name="Izmantota hipersaite" xfId="69" builtinId="9" hidden="1"/>
    <cellStyle name="Izmantota hipersaite" xfId="71" builtinId="9" hidden="1"/>
    <cellStyle name="Izmantota hipersaite" xfId="73" builtinId="9" hidden="1"/>
    <cellStyle name="Izmantota hipersaite" xfId="75" builtinId="9" hidden="1"/>
    <cellStyle name="Izmantota hipersaite" xfId="77" builtinId="9" hidden="1"/>
    <cellStyle name="Izmantota hipersaite" xfId="79" builtinId="9" hidden="1"/>
    <cellStyle name="Izmantota hipersaite" xfId="81" builtinId="9" hidden="1"/>
    <cellStyle name="Izmantota hipersaite" xfId="83" builtinId="9" hidden="1"/>
    <cellStyle name="Izmantota hipersaite" xfId="85" builtinId="9" hidden="1"/>
    <cellStyle name="Izmantota hipersaite" xfId="87" builtinId="9" hidden="1"/>
    <cellStyle name="Izmantota hipersaite" xfId="89" builtinId="9" hidden="1"/>
    <cellStyle name="Izmantota hipersaite" xfId="91" builtinId="9" hidden="1"/>
    <cellStyle name="Izmantota hipersaite" xfId="93" builtinId="9" hidden="1"/>
    <cellStyle name="Izmantota hipersaite" xfId="95" builtinId="9" hidden="1"/>
    <cellStyle name="Izmantota hipersaite" xfId="97" builtinId="9" hidden="1"/>
    <cellStyle name="Izmantota hipersaite" xfId="99" builtinId="9" hidden="1"/>
    <cellStyle name="Izmantota hipersaite" xfId="101" builtinId="9" hidden="1"/>
    <cellStyle name="Izmantota hipersaite" xfId="103" builtinId="9" hidden="1"/>
    <cellStyle name="Izmantota hipersaite" xfId="105" builtinId="9" hidden="1"/>
    <cellStyle name="Izmantota hipersaite" xfId="107" builtinId="9" hidden="1"/>
    <cellStyle name="Izmantota hipersaite" xfId="109" builtinId="9" hidden="1"/>
    <cellStyle name="Normal 2" xfId="5" xr:uid="{00000000-0005-0000-0000-000062000000}"/>
    <cellStyle name="Normal 2 2" xfId="10" xr:uid="{00000000-0005-0000-0000-000063000000}"/>
    <cellStyle name="Normal 2 2 2" xfId="17" xr:uid="{00000000-0005-0000-0000-000064000000}"/>
    <cellStyle name="Normal 2 3" xfId="13" xr:uid="{00000000-0005-0000-0000-000065000000}"/>
    <cellStyle name="Normal 3" xfId="1" xr:uid="{00000000-0005-0000-0000-000066000000}"/>
    <cellStyle name="Normal 3 2" xfId="6" xr:uid="{00000000-0005-0000-0000-000067000000}"/>
    <cellStyle name="Normal 3 2 2" xfId="117" xr:uid="{00000000-0005-0000-0000-000068000000}"/>
    <cellStyle name="Normal 3 3" xfId="14" xr:uid="{00000000-0005-0000-0000-000069000000}"/>
    <cellStyle name="Normal 4" xfId="3" xr:uid="{00000000-0005-0000-0000-00006A000000}"/>
    <cellStyle name="Normal 4 2" xfId="116" xr:uid="{00000000-0005-0000-0000-00006B000000}"/>
    <cellStyle name="Normal 5" xfId="11" xr:uid="{00000000-0005-0000-0000-00006C000000}"/>
    <cellStyle name="Normal_Rezekne_teplouzel" xfId="113" xr:uid="{00000000-0005-0000-0000-00006D000000}"/>
    <cellStyle name="Normal_Tames_sask_ar_Not_1014" xfId="111" xr:uid="{00000000-0005-0000-0000-00006E000000}"/>
    <cellStyle name="Parasts" xfId="0" builtinId="0"/>
    <cellStyle name="Parasts 2" xfId="110" xr:uid="{00000000-0005-0000-0000-000070000000}"/>
    <cellStyle name="Parasts 2 2" xfId="112" xr:uid="{00000000-0005-0000-0000-000071000000}"/>
    <cellStyle name="Style 1" xfId="2" xr:uid="{00000000-0005-0000-0000-000072000000}"/>
    <cellStyle name="Style 1 2" xfId="8" xr:uid="{00000000-0005-0000-0000-000073000000}"/>
    <cellStyle name="Обычный_2009-04-27_PED IESN" xfId="115" xr:uid="{00000000-0005-0000-0000-000074000000}"/>
    <cellStyle name="Обычный_Anna" xfId="114" xr:uid="{00000000-0005-0000-0000-00007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zoomScale="86" zoomScaleNormal="86" zoomScaleSheetLayoutView="100" workbookViewId="0">
      <selection activeCell="H18" sqref="H18:H19"/>
    </sheetView>
  </sheetViews>
  <sheetFormatPr defaultRowHeight="12.75"/>
  <cols>
    <col min="1" max="1" width="4.140625" style="10" customWidth="1"/>
    <col min="2" max="2" width="14.85546875" style="10" customWidth="1"/>
    <col min="3" max="3" width="38.42578125" style="11" customWidth="1"/>
    <col min="4" max="4" width="18" style="23" customWidth="1"/>
    <col min="5" max="5" width="12.42578125" style="13" customWidth="1"/>
    <col min="6" max="256" width="9.140625" style="13"/>
    <col min="257" max="257" width="4.140625" style="13" customWidth="1"/>
    <col min="258" max="258" width="14.85546875" style="13" customWidth="1"/>
    <col min="259" max="259" width="38.42578125" style="13" customWidth="1"/>
    <col min="260" max="260" width="18" style="13" customWidth="1"/>
    <col min="261" max="261" width="12.42578125" style="13" customWidth="1"/>
    <col min="262" max="512" width="9.140625" style="13"/>
    <col min="513" max="513" width="4.140625" style="13" customWidth="1"/>
    <col min="514" max="514" width="14.85546875" style="13" customWidth="1"/>
    <col min="515" max="515" width="38.42578125" style="13" customWidth="1"/>
    <col min="516" max="516" width="18" style="13" customWidth="1"/>
    <col min="517" max="517" width="12.42578125" style="13" customWidth="1"/>
    <col min="518" max="768" width="9.140625" style="13"/>
    <col min="769" max="769" width="4.140625" style="13" customWidth="1"/>
    <col min="770" max="770" width="14.85546875" style="13" customWidth="1"/>
    <col min="771" max="771" width="38.42578125" style="13" customWidth="1"/>
    <col min="772" max="772" width="18" style="13" customWidth="1"/>
    <col min="773" max="773" width="12.42578125" style="13" customWidth="1"/>
    <col min="774" max="1024" width="9.140625" style="13"/>
    <col min="1025" max="1025" width="4.140625" style="13" customWidth="1"/>
    <col min="1026" max="1026" width="14.85546875" style="13" customWidth="1"/>
    <col min="1027" max="1027" width="38.42578125" style="13" customWidth="1"/>
    <col min="1028" max="1028" width="18" style="13" customWidth="1"/>
    <col min="1029" max="1029" width="12.42578125" style="13" customWidth="1"/>
    <col min="1030" max="1280" width="9.140625" style="13"/>
    <col min="1281" max="1281" width="4.140625" style="13" customWidth="1"/>
    <col min="1282" max="1282" width="14.85546875" style="13" customWidth="1"/>
    <col min="1283" max="1283" width="38.42578125" style="13" customWidth="1"/>
    <col min="1284" max="1284" width="18" style="13" customWidth="1"/>
    <col min="1285" max="1285" width="12.42578125" style="13" customWidth="1"/>
    <col min="1286" max="1536" width="9.140625" style="13"/>
    <col min="1537" max="1537" width="4.140625" style="13" customWidth="1"/>
    <col min="1538" max="1538" width="14.85546875" style="13" customWidth="1"/>
    <col min="1539" max="1539" width="38.42578125" style="13" customWidth="1"/>
    <col min="1540" max="1540" width="18" style="13" customWidth="1"/>
    <col min="1541" max="1541" width="12.42578125" style="13" customWidth="1"/>
    <col min="1542" max="1792" width="9.140625" style="13"/>
    <col min="1793" max="1793" width="4.140625" style="13" customWidth="1"/>
    <col min="1794" max="1794" width="14.85546875" style="13" customWidth="1"/>
    <col min="1795" max="1795" width="38.42578125" style="13" customWidth="1"/>
    <col min="1796" max="1796" width="18" style="13" customWidth="1"/>
    <col min="1797" max="1797" width="12.42578125" style="13" customWidth="1"/>
    <col min="1798" max="2048" width="9.140625" style="13"/>
    <col min="2049" max="2049" width="4.140625" style="13" customWidth="1"/>
    <col min="2050" max="2050" width="14.85546875" style="13" customWidth="1"/>
    <col min="2051" max="2051" width="38.42578125" style="13" customWidth="1"/>
    <col min="2052" max="2052" width="18" style="13" customWidth="1"/>
    <col min="2053" max="2053" width="12.42578125" style="13" customWidth="1"/>
    <col min="2054" max="2304" width="9.140625" style="13"/>
    <col min="2305" max="2305" width="4.140625" style="13" customWidth="1"/>
    <col min="2306" max="2306" width="14.85546875" style="13" customWidth="1"/>
    <col min="2307" max="2307" width="38.42578125" style="13" customWidth="1"/>
    <col min="2308" max="2308" width="18" style="13" customWidth="1"/>
    <col min="2309" max="2309" width="12.42578125" style="13" customWidth="1"/>
    <col min="2310" max="2560" width="9.140625" style="13"/>
    <col min="2561" max="2561" width="4.140625" style="13" customWidth="1"/>
    <col min="2562" max="2562" width="14.85546875" style="13" customWidth="1"/>
    <col min="2563" max="2563" width="38.42578125" style="13" customWidth="1"/>
    <col min="2564" max="2564" width="18" style="13" customWidth="1"/>
    <col min="2565" max="2565" width="12.42578125" style="13" customWidth="1"/>
    <col min="2566" max="2816" width="9.140625" style="13"/>
    <col min="2817" max="2817" width="4.140625" style="13" customWidth="1"/>
    <col min="2818" max="2818" width="14.85546875" style="13" customWidth="1"/>
    <col min="2819" max="2819" width="38.42578125" style="13" customWidth="1"/>
    <col min="2820" max="2820" width="18" style="13" customWidth="1"/>
    <col min="2821" max="2821" width="12.42578125" style="13" customWidth="1"/>
    <col min="2822" max="3072" width="9.140625" style="13"/>
    <col min="3073" max="3073" width="4.140625" style="13" customWidth="1"/>
    <col min="3074" max="3074" width="14.85546875" style="13" customWidth="1"/>
    <col min="3075" max="3075" width="38.42578125" style="13" customWidth="1"/>
    <col min="3076" max="3076" width="18" style="13" customWidth="1"/>
    <col min="3077" max="3077" width="12.42578125" style="13" customWidth="1"/>
    <col min="3078" max="3328" width="9.140625" style="13"/>
    <col min="3329" max="3329" width="4.140625" style="13" customWidth="1"/>
    <col min="3330" max="3330" width="14.85546875" style="13" customWidth="1"/>
    <col min="3331" max="3331" width="38.42578125" style="13" customWidth="1"/>
    <col min="3332" max="3332" width="18" style="13" customWidth="1"/>
    <col min="3333" max="3333" width="12.42578125" style="13" customWidth="1"/>
    <col min="3334" max="3584" width="9.140625" style="13"/>
    <col min="3585" max="3585" width="4.140625" style="13" customWidth="1"/>
    <col min="3586" max="3586" width="14.85546875" style="13" customWidth="1"/>
    <col min="3587" max="3587" width="38.42578125" style="13" customWidth="1"/>
    <col min="3588" max="3588" width="18" style="13" customWidth="1"/>
    <col min="3589" max="3589" width="12.42578125" style="13" customWidth="1"/>
    <col min="3590" max="3840" width="9.140625" style="13"/>
    <col min="3841" max="3841" width="4.140625" style="13" customWidth="1"/>
    <col min="3842" max="3842" width="14.85546875" style="13" customWidth="1"/>
    <col min="3843" max="3843" width="38.42578125" style="13" customWidth="1"/>
    <col min="3844" max="3844" width="18" style="13" customWidth="1"/>
    <col min="3845" max="3845" width="12.42578125" style="13" customWidth="1"/>
    <col min="3846" max="4096" width="9.140625" style="13"/>
    <col min="4097" max="4097" width="4.140625" style="13" customWidth="1"/>
    <col min="4098" max="4098" width="14.85546875" style="13" customWidth="1"/>
    <col min="4099" max="4099" width="38.42578125" style="13" customWidth="1"/>
    <col min="4100" max="4100" width="18" style="13" customWidth="1"/>
    <col min="4101" max="4101" width="12.42578125" style="13" customWidth="1"/>
    <col min="4102" max="4352" width="9.140625" style="13"/>
    <col min="4353" max="4353" width="4.140625" style="13" customWidth="1"/>
    <col min="4354" max="4354" width="14.85546875" style="13" customWidth="1"/>
    <col min="4355" max="4355" width="38.42578125" style="13" customWidth="1"/>
    <col min="4356" max="4356" width="18" style="13" customWidth="1"/>
    <col min="4357" max="4357" width="12.42578125" style="13" customWidth="1"/>
    <col min="4358" max="4608" width="9.140625" style="13"/>
    <col min="4609" max="4609" width="4.140625" style="13" customWidth="1"/>
    <col min="4610" max="4610" width="14.85546875" style="13" customWidth="1"/>
    <col min="4611" max="4611" width="38.42578125" style="13" customWidth="1"/>
    <col min="4612" max="4612" width="18" style="13" customWidth="1"/>
    <col min="4613" max="4613" width="12.42578125" style="13" customWidth="1"/>
    <col min="4614" max="4864" width="9.140625" style="13"/>
    <col min="4865" max="4865" width="4.140625" style="13" customWidth="1"/>
    <col min="4866" max="4866" width="14.85546875" style="13" customWidth="1"/>
    <col min="4867" max="4867" width="38.42578125" style="13" customWidth="1"/>
    <col min="4868" max="4868" width="18" style="13" customWidth="1"/>
    <col min="4869" max="4869" width="12.42578125" style="13" customWidth="1"/>
    <col min="4870" max="5120" width="9.140625" style="13"/>
    <col min="5121" max="5121" width="4.140625" style="13" customWidth="1"/>
    <col min="5122" max="5122" width="14.85546875" style="13" customWidth="1"/>
    <col min="5123" max="5123" width="38.42578125" style="13" customWidth="1"/>
    <col min="5124" max="5124" width="18" style="13" customWidth="1"/>
    <col min="5125" max="5125" width="12.42578125" style="13" customWidth="1"/>
    <col min="5126" max="5376" width="9.140625" style="13"/>
    <col min="5377" max="5377" width="4.140625" style="13" customWidth="1"/>
    <col min="5378" max="5378" width="14.85546875" style="13" customWidth="1"/>
    <col min="5379" max="5379" width="38.42578125" style="13" customWidth="1"/>
    <col min="5380" max="5380" width="18" style="13" customWidth="1"/>
    <col min="5381" max="5381" width="12.42578125" style="13" customWidth="1"/>
    <col min="5382" max="5632" width="9.140625" style="13"/>
    <col min="5633" max="5633" width="4.140625" style="13" customWidth="1"/>
    <col min="5634" max="5634" width="14.85546875" style="13" customWidth="1"/>
    <col min="5635" max="5635" width="38.42578125" style="13" customWidth="1"/>
    <col min="5636" max="5636" width="18" style="13" customWidth="1"/>
    <col min="5637" max="5637" width="12.42578125" style="13" customWidth="1"/>
    <col min="5638" max="5888" width="9.140625" style="13"/>
    <col min="5889" max="5889" width="4.140625" style="13" customWidth="1"/>
    <col min="5890" max="5890" width="14.85546875" style="13" customWidth="1"/>
    <col min="5891" max="5891" width="38.42578125" style="13" customWidth="1"/>
    <col min="5892" max="5892" width="18" style="13" customWidth="1"/>
    <col min="5893" max="5893" width="12.42578125" style="13" customWidth="1"/>
    <col min="5894" max="6144" width="9.140625" style="13"/>
    <col min="6145" max="6145" width="4.140625" style="13" customWidth="1"/>
    <col min="6146" max="6146" width="14.85546875" style="13" customWidth="1"/>
    <col min="6147" max="6147" width="38.42578125" style="13" customWidth="1"/>
    <col min="6148" max="6148" width="18" style="13" customWidth="1"/>
    <col min="6149" max="6149" width="12.42578125" style="13" customWidth="1"/>
    <col min="6150" max="6400" width="9.140625" style="13"/>
    <col min="6401" max="6401" width="4.140625" style="13" customWidth="1"/>
    <col min="6402" max="6402" width="14.85546875" style="13" customWidth="1"/>
    <col min="6403" max="6403" width="38.42578125" style="13" customWidth="1"/>
    <col min="6404" max="6404" width="18" style="13" customWidth="1"/>
    <col min="6405" max="6405" width="12.42578125" style="13" customWidth="1"/>
    <col min="6406" max="6656" width="9.140625" style="13"/>
    <col min="6657" max="6657" width="4.140625" style="13" customWidth="1"/>
    <col min="6658" max="6658" width="14.85546875" style="13" customWidth="1"/>
    <col min="6659" max="6659" width="38.42578125" style="13" customWidth="1"/>
    <col min="6660" max="6660" width="18" style="13" customWidth="1"/>
    <col min="6661" max="6661" width="12.42578125" style="13" customWidth="1"/>
    <col min="6662" max="6912" width="9.140625" style="13"/>
    <col min="6913" max="6913" width="4.140625" style="13" customWidth="1"/>
    <col min="6914" max="6914" width="14.85546875" style="13" customWidth="1"/>
    <col min="6915" max="6915" width="38.42578125" style="13" customWidth="1"/>
    <col min="6916" max="6916" width="18" style="13" customWidth="1"/>
    <col min="6917" max="6917" width="12.42578125" style="13" customWidth="1"/>
    <col min="6918" max="7168" width="9.140625" style="13"/>
    <col min="7169" max="7169" width="4.140625" style="13" customWidth="1"/>
    <col min="7170" max="7170" width="14.85546875" style="13" customWidth="1"/>
    <col min="7171" max="7171" width="38.42578125" style="13" customWidth="1"/>
    <col min="7172" max="7172" width="18" style="13" customWidth="1"/>
    <col min="7173" max="7173" width="12.42578125" style="13" customWidth="1"/>
    <col min="7174" max="7424" width="9.140625" style="13"/>
    <col min="7425" max="7425" width="4.140625" style="13" customWidth="1"/>
    <col min="7426" max="7426" width="14.85546875" style="13" customWidth="1"/>
    <col min="7427" max="7427" width="38.42578125" style="13" customWidth="1"/>
    <col min="7428" max="7428" width="18" style="13" customWidth="1"/>
    <col min="7429" max="7429" width="12.42578125" style="13" customWidth="1"/>
    <col min="7430" max="7680" width="9.140625" style="13"/>
    <col min="7681" max="7681" width="4.140625" style="13" customWidth="1"/>
    <col min="7682" max="7682" width="14.85546875" style="13" customWidth="1"/>
    <col min="7683" max="7683" width="38.42578125" style="13" customWidth="1"/>
    <col min="7684" max="7684" width="18" style="13" customWidth="1"/>
    <col min="7685" max="7685" width="12.42578125" style="13" customWidth="1"/>
    <col min="7686" max="7936" width="9.140625" style="13"/>
    <col min="7937" max="7937" width="4.140625" style="13" customWidth="1"/>
    <col min="7938" max="7938" width="14.85546875" style="13" customWidth="1"/>
    <col min="7939" max="7939" width="38.42578125" style="13" customWidth="1"/>
    <col min="7940" max="7940" width="18" style="13" customWidth="1"/>
    <col min="7941" max="7941" width="12.42578125" style="13" customWidth="1"/>
    <col min="7942" max="8192" width="9.140625" style="13"/>
    <col min="8193" max="8193" width="4.140625" style="13" customWidth="1"/>
    <col min="8194" max="8194" width="14.85546875" style="13" customWidth="1"/>
    <col min="8195" max="8195" width="38.42578125" style="13" customWidth="1"/>
    <col min="8196" max="8196" width="18" style="13" customWidth="1"/>
    <col min="8197" max="8197" width="12.42578125" style="13" customWidth="1"/>
    <col min="8198" max="8448" width="9.140625" style="13"/>
    <col min="8449" max="8449" width="4.140625" style="13" customWidth="1"/>
    <col min="8450" max="8450" width="14.85546875" style="13" customWidth="1"/>
    <col min="8451" max="8451" width="38.42578125" style="13" customWidth="1"/>
    <col min="8452" max="8452" width="18" style="13" customWidth="1"/>
    <col min="8453" max="8453" width="12.42578125" style="13" customWidth="1"/>
    <col min="8454" max="8704" width="9.140625" style="13"/>
    <col min="8705" max="8705" width="4.140625" style="13" customWidth="1"/>
    <col min="8706" max="8706" width="14.85546875" style="13" customWidth="1"/>
    <col min="8707" max="8707" width="38.42578125" style="13" customWidth="1"/>
    <col min="8708" max="8708" width="18" style="13" customWidth="1"/>
    <col min="8709" max="8709" width="12.42578125" style="13" customWidth="1"/>
    <col min="8710" max="8960" width="9.140625" style="13"/>
    <col min="8961" max="8961" width="4.140625" style="13" customWidth="1"/>
    <col min="8962" max="8962" width="14.85546875" style="13" customWidth="1"/>
    <col min="8963" max="8963" width="38.42578125" style="13" customWidth="1"/>
    <col min="8964" max="8964" width="18" style="13" customWidth="1"/>
    <col min="8965" max="8965" width="12.42578125" style="13" customWidth="1"/>
    <col min="8966" max="9216" width="9.140625" style="13"/>
    <col min="9217" max="9217" width="4.140625" style="13" customWidth="1"/>
    <col min="9218" max="9218" width="14.85546875" style="13" customWidth="1"/>
    <col min="9219" max="9219" width="38.42578125" style="13" customWidth="1"/>
    <col min="9220" max="9220" width="18" style="13" customWidth="1"/>
    <col min="9221" max="9221" width="12.42578125" style="13" customWidth="1"/>
    <col min="9222" max="9472" width="9.140625" style="13"/>
    <col min="9473" max="9473" width="4.140625" style="13" customWidth="1"/>
    <col min="9474" max="9474" width="14.85546875" style="13" customWidth="1"/>
    <col min="9475" max="9475" width="38.42578125" style="13" customWidth="1"/>
    <col min="9476" max="9476" width="18" style="13" customWidth="1"/>
    <col min="9477" max="9477" width="12.42578125" style="13" customWidth="1"/>
    <col min="9478" max="9728" width="9.140625" style="13"/>
    <col min="9729" max="9729" width="4.140625" style="13" customWidth="1"/>
    <col min="9730" max="9730" width="14.85546875" style="13" customWidth="1"/>
    <col min="9731" max="9731" width="38.42578125" style="13" customWidth="1"/>
    <col min="9732" max="9732" width="18" style="13" customWidth="1"/>
    <col min="9733" max="9733" width="12.42578125" style="13" customWidth="1"/>
    <col min="9734" max="9984" width="9.140625" style="13"/>
    <col min="9985" max="9985" width="4.140625" style="13" customWidth="1"/>
    <col min="9986" max="9986" width="14.85546875" style="13" customWidth="1"/>
    <col min="9987" max="9987" width="38.42578125" style="13" customWidth="1"/>
    <col min="9988" max="9988" width="18" style="13" customWidth="1"/>
    <col min="9989" max="9989" width="12.42578125" style="13" customWidth="1"/>
    <col min="9990" max="10240" width="9.140625" style="13"/>
    <col min="10241" max="10241" width="4.140625" style="13" customWidth="1"/>
    <col min="10242" max="10242" width="14.85546875" style="13" customWidth="1"/>
    <col min="10243" max="10243" width="38.42578125" style="13" customWidth="1"/>
    <col min="10244" max="10244" width="18" style="13" customWidth="1"/>
    <col min="10245" max="10245" width="12.42578125" style="13" customWidth="1"/>
    <col min="10246" max="10496" width="9.140625" style="13"/>
    <col min="10497" max="10497" width="4.140625" style="13" customWidth="1"/>
    <col min="10498" max="10498" width="14.85546875" style="13" customWidth="1"/>
    <col min="10499" max="10499" width="38.42578125" style="13" customWidth="1"/>
    <col min="10500" max="10500" width="18" style="13" customWidth="1"/>
    <col min="10501" max="10501" width="12.42578125" style="13" customWidth="1"/>
    <col min="10502" max="10752" width="9.140625" style="13"/>
    <col min="10753" max="10753" width="4.140625" style="13" customWidth="1"/>
    <col min="10754" max="10754" width="14.85546875" style="13" customWidth="1"/>
    <col min="10755" max="10755" width="38.42578125" style="13" customWidth="1"/>
    <col min="10756" max="10756" width="18" style="13" customWidth="1"/>
    <col min="10757" max="10757" width="12.42578125" style="13" customWidth="1"/>
    <col min="10758" max="11008" width="9.140625" style="13"/>
    <col min="11009" max="11009" width="4.140625" style="13" customWidth="1"/>
    <col min="11010" max="11010" width="14.85546875" style="13" customWidth="1"/>
    <col min="11011" max="11011" width="38.42578125" style="13" customWidth="1"/>
    <col min="11012" max="11012" width="18" style="13" customWidth="1"/>
    <col min="11013" max="11013" width="12.42578125" style="13" customWidth="1"/>
    <col min="11014" max="11264" width="9.140625" style="13"/>
    <col min="11265" max="11265" width="4.140625" style="13" customWidth="1"/>
    <col min="11266" max="11266" width="14.85546875" style="13" customWidth="1"/>
    <col min="11267" max="11267" width="38.42578125" style="13" customWidth="1"/>
    <col min="11268" max="11268" width="18" style="13" customWidth="1"/>
    <col min="11269" max="11269" width="12.42578125" style="13" customWidth="1"/>
    <col min="11270" max="11520" width="9.140625" style="13"/>
    <col min="11521" max="11521" width="4.140625" style="13" customWidth="1"/>
    <col min="11522" max="11522" width="14.85546875" style="13" customWidth="1"/>
    <col min="11523" max="11523" width="38.42578125" style="13" customWidth="1"/>
    <col min="11524" max="11524" width="18" style="13" customWidth="1"/>
    <col min="11525" max="11525" width="12.42578125" style="13" customWidth="1"/>
    <col min="11526" max="11776" width="9.140625" style="13"/>
    <col min="11777" max="11777" width="4.140625" style="13" customWidth="1"/>
    <col min="11778" max="11778" width="14.85546875" style="13" customWidth="1"/>
    <col min="11779" max="11779" width="38.42578125" style="13" customWidth="1"/>
    <col min="11780" max="11780" width="18" style="13" customWidth="1"/>
    <col min="11781" max="11781" width="12.42578125" style="13" customWidth="1"/>
    <col min="11782" max="12032" width="9.140625" style="13"/>
    <col min="12033" max="12033" width="4.140625" style="13" customWidth="1"/>
    <col min="12034" max="12034" width="14.85546875" style="13" customWidth="1"/>
    <col min="12035" max="12035" width="38.42578125" style="13" customWidth="1"/>
    <col min="12036" max="12036" width="18" style="13" customWidth="1"/>
    <col min="12037" max="12037" width="12.42578125" style="13" customWidth="1"/>
    <col min="12038" max="12288" width="9.140625" style="13"/>
    <col min="12289" max="12289" width="4.140625" style="13" customWidth="1"/>
    <col min="12290" max="12290" width="14.85546875" style="13" customWidth="1"/>
    <col min="12291" max="12291" width="38.42578125" style="13" customWidth="1"/>
    <col min="12292" max="12292" width="18" style="13" customWidth="1"/>
    <col min="12293" max="12293" width="12.42578125" style="13" customWidth="1"/>
    <col min="12294" max="12544" width="9.140625" style="13"/>
    <col min="12545" max="12545" width="4.140625" style="13" customWidth="1"/>
    <col min="12546" max="12546" width="14.85546875" style="13" customWidth="1"/>
    <col min="12547" max="12547" width="38.42578125" style="13" customWidth="1"/>
    <col min="12548" max="12548" width="18" style="13" customWidth="1"/>
    <col min="12549" max="12549" width="12.42578125" style="13" customWidth="1"/>
    <col min="12550" max="12800" width="9.140625" style="13"/>
    <col min="12801" max="12801" width="4.140625" style="13" customWidth="1"/>
    <col min="12802" max="12802" width="14.85546875" style="13" customWidth="1"/>
    <col min="12803" max="12803" width="38.42578125" style="13" customWidth="1"/>
    <col min="12804" max="12804" width="18" style="13" customWidth="1"/>
    <col min="12805" max="12805" width="12.42578125" style="13" customWidth="1"/>
    <col min="12806" max="13056" width="9.140625" style="13"/>
    <col min="13057" max="13057" width="4.140625" style="13" customWidth="1"/>
    <col min="13058" max="13058" width="14.85546875" style="13" customWidth="1"/>
    <col min="13059" max="13059" width="38.42578125" style="13" customWidth="1"/>
    <col min="13060" max="13060" width="18" style="13" customWidth="1"/>
    <col min="13061" max="13061" width="12.42578125" style="13" customWidth="1"/>
    <col min="13062" max="13312" width="9.140625" style="13"/>
    <col min="13313" max="13313" width="4.140625" style="13" customWidth="1"/>
    <col min="13314" max="13314" width="14.85546875" style="13" customWidth="1"/>
    <col min="13315" max="13315" width="38.42578125" style="13" customWidth="1"/>
    <col min="13316" max="13316" width="18" style="13" customWidth="1"/>
    <col min="13317" max="13317" width="12.42578125" style="13" customWidth="1"/>
    <col min="13318" max="13568" width="9.140625" style="13"/>
    <col min="13569" max="13569" width="4.140625" style="13" customWidth="1"/>
    <col min="13570" max="13570" width="14.85546875" style="13" customWidth="1"/>
    <col min="13571" max="13571" width="38.42578125" style="13" customWidth="1"/>
    <col min="13572" max="13572" width="18" style="13" customWidth="1"/>
    <col min="13573" max="13573" width="12.42578125" style="13" customWidth="1"/>
    <col min="13574" max="13824" width="9.140625" style="13"/>
    <col min="13825" max="13825" width="4.140625" style="13" customWidth="1"/>
    <col min="13826" max="13826" width="14.85546875" style="13" customWidth="1"/>
    <col min="13827" max="13827" width="38.42578125" style="13" customWidth="1"/>
    <col min="13828" max="13828" width="18" style="13" customWidth="1"/>
    <col min="13829" max="13829" width="12.42578125" style="13" customWidth="1"/>
    <col min="13830" max="14080" width="9.140625" style="13"/>
    <col min="14081" max="14081" width="4.140625" style="13" customWidth="1"/>
    <col min="14082" max="14082" width="14.85546875" style="13" customWidth="1"/>
    <col min="14083" max="14083" width="38.42578125" style="13" customWidth="1"/>
    <col min="14084" max="14084" width="18" style="13" customWidth="1"/>
    <col min="14085" max="14085" width="12.42578125" style="13" customWidth="1"/>
    <col min="14086" max="14336" width="9.140625" style="13"/>
    <col min="14337" max="14337" width="4.140625" style="13" customWidth="1"/>
    <col min="14338" max="14338" width="14.85546875" style="13" customWidth="1"/>
    <col min="14339" max="14339" width="38.42578125" style="13" customWidth="1"/>
    <col min="14340" max="14340" width="18" style="13" customWidth="1"/>
    <col min="14341" max="14341" width="12.42578125" style="13" customWidth="1"/>
    <col min="14342" max="14592" width="9.140625" style="13"/>
    <col min="14593" max="14593" width="4.140625" style="13" customWidth="1"/>
    <col min="14594" max="14594" width="14.85546875" style="13" customWidth="1"/>
    <col min="14595" max="14595" width="38.42578125" style="13" customWidth="1"/>
    <col min="14596" max="14596" width="18" style="13" customWidth="1"/>
    <col min="14597" max="14597" width="12.42578125" style="13" customWidth="1"/>
    <col min="14598" max="14848" width="9.140625" style="13"/>
    <col min="14849" max="14849" width="4.140625" style="13" customWidth="1"/>
    <col min="14850" max="14850" width="14.85546875" style="13" customWidth="1"/>
    <col min="14851" max="14851" width="38.42578125" style="13" customWidth="1"/>
    <col min="14852" max="14852" width="18" style="13" customWidth="1"/>
    <col min="14853" max="14853" width="12.42578125" style="13" customWidth="1"/>
    <col min="14854" max="15104" width="9.140625" style="13"/>
    <col min="15105" max="15105" width="4.140625" style="13" customWidth="1"/>
    <col min="15106" max="15106" width="14.85546875" style="13" customWidth="1"/>
    <col min="15107" max="15107" width="38.42578125" style="13" customWidth="1"/>
    <col min="15108" max="15108" width="18" style="13" customWidth="1"/>
    <col min="15109" max="15109" width="12.42578125" style="13" customWidth="1"/>
    <col min="15110" max="15360" width="9.140625" style="13"/>
    <col min="15361" max="15361" width="4.140625" style="13" customWidth="1"/>
    <col min="15362" max="15362" width="14.85546875" style="13" customWidth="1"/>
    <col min="15363" max="15363" width="38.42578125" style="13" customWidth="1"/>
    <col min="15364" max="15364" width="18" style="13" customWidth="1"/>
    <col min="15365" max="15365" width="12.42578125" style="13" customWidth="1"/>
    <col min="15366" max="15616" width="9.140625" style="13"/>
    <col min="15617" max="15617" width="4.140625" style="13" customWidth="1"/>
    <col min="15618" max="15618" width="14.85546875" style="13" customWidth="1"/>
    <col min="15619" max="15619" width="38.42578125" style="13" customWidth="1"/>
    <col min="15620" max="15620" width="18" style="13" customWidth="1"/>
    <col min="15621" max="15621" width="12.42578125" style="13" customWidth="1"/>
    <col min="15622" max="15872" width="9.140625" style="13"/>
    <col min="15873" max="15873" width="4.140625" style="13" customWidth="1"/>
    <col min="15874" max="15874" width="14.85546875" style="13" customWidth="1"/>
    <col min="15875" max="15875" width="38.42578125" style="13" customWidth="1"/>
    <col min="15876" max="15876" width="18" style="13" customWidth="1"/>
    <col min="15877" max="15877" width="12.42578125" style="13" customWidth="1"/>
    <col min="15878" max="16128" width="9.140625" style="13"/>
    <col min="16129" max="16129" width="4.140625" style="13" customWidth="1"/>
    <col min="16130" max="16130" width="14.85546875" style="13" customWidth="1"/>
    <col min="16131" max="16131" width="38.42578125" style="13" customWidth="1"/>
    <col min="16132" max="16132" width="18" style="13" customWidth="1"/>
    <col min="16133" max="16133" width="12.42578125" style="13" customWidth="1"/>
    <col min="16134" max="16384" width="9.140625" style="13"/>
  </cols>
  <sheetData>
    <row r="1" spans="1:6">
      <c r="D1" s="12"/>
    </row>
    <row r="3" spans="1:6">
      <c r="D3" s="12" t="s">
        <v>103</v>
      </c>
    </row>
    <row r="4" spans="1:6">
      <c r="C4" s="14"/>
      <c r="D4" s="15"/>
      <c r="E4" s="16"/>
      <c r="F4" s="16"/>
    </row>
    <row r="5" spans="1:6">
      <c r="C5" s="181" t="s">
        <v>104</v>
      </c>
      <c r="D5" s="181"/>
      <c r="E5" s="17"/>
      <c r="F5" s="17"/>
    </row>
    <row r="6" spans="1:6">
      <c r="D6" s="12" t="s">
        <v>105</v>
      </c>
    </row>
    <row r="7" spans="1:6">
      <c r="C7" s="18"/>
      <c r="D7" s="18" t="s">
        <v>106</v>
      </c>
      <c r="E7" s="19"/>
    </row>
    <row r="9" spans="1:6">
      <c r="C9" s="20" t="s">
        <v>107</v>
      </c>
      <c r="D9" s="21"/>
      <c r="E9" s="21"/>
      <c r="F9" s="21"/>
    </row>
    <row r="11" spans="1:6">
      <c r="A11" s="22" t="s">
        <v>182</v>
      </c>
    </row>
    <row r="12" spans="1:6">
      <c r="A12" s="24" t="s">
        <v>150</v>
      </c>
    </row>
    <row r="13" spans="1:6" s="54" customFormat="1" ht="12.75" customHeight="1">
      <c r="A13" s="25" t="s">
        <v>180</v>
      </c>
      <c r="B13" s="26"/>
      <c r="C13" s="55"/>
      <c r="D13" s="26"/>
    </row>
    <row r="14" spans="1:6">
      <c r="A14" s="24" t="s">
        <v>108</v>
      </c>
    </row>
    <row r="15" spans="1:6">
      <c r="A15" s="24"/>
    </row>
    <row r="16" spans="1:6">
      <c r="A16" s="24"/>
      <c r="C16" s="189" t="s">
        <v>109</v>
      </c>
      <c r="D16" s="189"/>
    </row>
    <row r="17" spans="1:10" ht="13.5" thickBot="1">
      <c r="A17" s="190"/>
      <c r="B17" s="190"/>
      <c r="C17" s="190"/>
      <c r="D17" s="190"/>
    </row>
    <row r="18" spans="1:10" ht="20.25" customHeight="1">
      <c r="A18" s="191" t="s">
        <v>1</v>
      </c>
      <c r="B18" s="193" t="s">
        <v>11</v>
      </c>
      <c r="C18" s="193"/>
      <c r="D18" s="195" t="s">
        <v>110</v>
      </c>
      <c r="E18" s="27"/>
    </row>
    <row r="19" spans="1:10" ht="56.25" customHeight="1" thickBot="1">
      <c r="A19" s="192"/>
      <c r="B19" s="194"/>
      <c r="C19" s="194"/>
      <c r="D19" s="196"/>
    </row>
    <row r="20" spans="1:10" ht="33" customHeight="1" thickBot="1">
      <c r="A20" s="233" t="s">
        <v>111</v>
      </c>
      <c r="B20" s="182" t="s">
        <v>181</v>
      </c>
      <c r="C20" s="182"/>
      <c r="D20" s="234">
        <f>Kopsavilkums!D28</f>
        <v>0</v>
      </c>
      <c r="E20" s="28"/>
    </row>
    <row r="21" spans="1:10" ht="15" customHeight="1">
      <c r="A21" s="29"/>
      <c r="B21" s="183" t="s">
        <v>0</v>
      </c>
      <c r="C21" s="184"/>
      <c r="D21" s="230">
        <f>D20</f>
        <v>0</v>
      </c>
      <c r="E21" s="28"/>
    </row>
    <row r="22" spans="1:10" ht="15" customHeight="1">
      <c r="A22" s="30"/>
      <c r="B22" s="185" t="s">
        <v>14</v>
      </c>
      <c r="C22" s="186"/>
      <c r="D22" s="232">
        <f>ROUND(D21*21%,2)</f>
        <v>0</v>
      </c>
      <c r="E22" s="28"/>
    </row>
    <row r="23" spans="1:10" ht="15" customHeight="1" thickBot="1">
      <c r="A23" s="31"/>
      <c r="B23" s="187" t="s">
        <v>12</v>
      </c>
      <c r="C23" s="188"/>
      <c r="D23" s="231">
        <f>D22+D21</f>
        <v>0</v>
      </c>
      <c r="E23" s="28"/>
    </row>
    <row r="24" spans="1:10">
      <c r="E24" s="28"/>
    </row>
    <row r="25" spans="1:10">
      <c r="D25" s="32"/>
      <c r="E25" s="33"/>
    </row>
    <row r="26" spans="1:10">
      <c r="A26" s="34" t="s">
        <v>112</v>
      </c>
      <c r="B26" s="34"/>
      <c r="C26" s="35"/>
      <c r="D26" s="35"/>
      <c r="E26" s="36"/>
      <c r="F26" s="37"/>
      <c r="G26" s="38"/>
      <c r="H26" s="38"/>
    </row>
    <row r="27" spans="1:10">
      <c r="A27" s="34"/>
      <c r="B27" s="34"/>
      <c r="C27" s="181" t="s">
        <v>113</v>
      </c>
      <c r="D27" s="181"/>
      <c r="E27" s="36"/>
      <c r="F27" s="37"/>
      <c r="G27" s="38"/>
      <c r="H27" s="38"/>
    </row>
    <row r="28" spans="1:10">
      <c r="A28" s="34"/>
      <c r="B28" s="34"/>
      <c r="C28" s="39"/>
      <c r="D28" s="39"/>
      <c r="E28" s="36"/>
      <c r="F28" s="37"/>
      <c r="G28" s="38"/>
      <c r="H28" s="38"/>
    </row>
    <row r="29" spans="1:10">
      <c r="A29" s="40" t="s">
        <v>114</v>
      </c>
      <c r="B29" s="40"/>
      <c r="C29" s="41"/>
      <c r="D29" s="16"/>
      <c r="E29" s="42"/>
      <c r="F29" s="37"/>
      <c r="G29" s="38"/>
      <c r="H29" s="38"/>
    </row>
    <row r="30" spans="1:10" s="46" customFormat="1" ht="19.5" customHeight="1">
      <c r="A30" s="43"/>
      <c r="B30" s="43"/>
      <c r="C30" s="44"/>
      <c r="D30" s="44"/>
      <c r="E30" s="17"/>
      <c r="F30" s="36"/>
      <c r="G30" s="36"/>
      <c r="H30" s="36"/>
      <c r="I30" s="45"/>
      <c r="J30" s="45"/>
    </row>
    <row r="31" spans="1:10" s="46" customFormat="1" ht="12.75" customHeight="1">
      <c r="A31" s="47" t="s">
        <v>109</v>
      </c>
      <c r="B31" s="47"/>
      <c r="C31" s="47"/>
      <c r="D31" s="47"/>
      <c r="E31" s="48"/>
      <c r="F31" s="36"/>
      <c r="G31" s="36"/>
      <c r="H31" s="36"/>
      <c r="I31" s="45"/>
      <c r="J31" s="45"/>
    </row>
    <row r="32" spans="1:10">
      <c r="A32" s="49"/>
      <c r="B32" s="49"/>
      <c r="C32" s="49"/>
      <c r="D32" s="49"/>
      <c r="E32" s="37"/>
      <c r="F32" s="38"/>
      <c r="G32" s="38"/>
      <c r="H32" s="38"/>
    </row>
    <row r="33" spans="5:8">
      <c r="E33" s="50"/>
      <c r="F33" s="50"/>
      <c r="G33" s="38"/>
      <c r="H33" s="38"/>
    </row>
    <row r="34" spans="5:8">
      <c r="E34" s="49"/>
      <c r="F34" s="49"/>
      <c r="G34" s="38"/>
      <c r="H34" s="38"/>
    </row>
    <row r="35" spans="5:8">
      <c r="E35" s="10"/>
      <c r="F35" s="37"/>
      <c r="G35" s="38"/>
      <c r="H35" s="38"/>
    </row>
    <row r="36" spans="5:8">
      <c r="E36" s="10"/>
      <c r="F36" s="37"/>
      <c r="G36" s="38"/>
      <c r="H36" s="38"/>
    </row>
    <row r="37" spans="5:8">
      <c r="E37" s="10"/>
      <c r="F37" s="37"/>
      <c r="G37" s="38"/>
      <c r="H37" s="38"/>
    </row>
  </sheetData>
  <mergeCells count="11">
    <mergeCell ref="C5:D5"/>
    <mergeCell ref="C16:D16"/>
    <mergeCell ref="A17:D17"/>
    <mergeCell ref="A18:A19"/>
    <mergeCell ref="B18:C19"/>
    <mergeCell ref="D18:D19"/>
    <mergeCell ref="C27:D27"/>
    <mergeCell ref="B20:C20"/>
    <mergeCell ref="B21:C21"/>
    <mergeCell ref="B22:C22"/>
    <mergeCell ref="B23:C23"/>
  </mergeCells>
  <pageMargins left="1.1811023622047243" right="0.78740157480314965" top="1.1811023622047243" bottom="0.78740157480314965" header="0.78740157480314965" footer="0.78740157480314965"/>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61"/>
  <sheetViews>
    <sheetView zoomScale="84" zoomScaleNormal="84" workbookViewId="0">
      <selection activeCell="V12" sqref="V12"/>
    </sheetView>
  </sheetViews>
  <sheetFormatPr defaultColWidth="8.85546875" defaultRowHeight="12.75"/>
  <cols>
    <col min="1" max="1" width="4.85546875" style="3" customWidth="1"/>
    <col min="2" max="2" width="8.7109375" style="3" customWidth="1"/>
    <col min="3" max="3" width="36.42578125" style="1" customWidth="1"/>
    <col min="4" max="4" width="4.7109375" style="2" customWidth="1"/>
    <col min="5" max="5" width="7.7109375" style="3" customWidth="1"/>
    <col min="6" max="6" width="6" style="3" customWidth="1"/>
    <col min="7" max="7" width="7.7109375" style="4" customWidth="1"/>
    <col min="8" max="15" width="6" style="5" customWidth="1"/>
    <col min="16" max="17" width="6" style="6" customWidth="1"/>
    <col min="18" max="16384" width="8.85546875" style="6"/>
  </cols>
  <sheetData>
    <row r="1" spans="1:17">
      <c r="A1" s="95"/>
      <c r="B1" s="51"/>
      <c r="C1" s="96"/>
      <c r="D1" s="202" t="s">
        <v>160</v>
      </c>
      <c r="E1" s="202"/>
      <c r="F1" s="202"/>
      <c r="G1" s="202"/>
      <c r="H1" s="202"/>
      <c r="I1" s="202"/>
      <c r="J1" s="202"/>
      <c r="K1" s="21"/>
      <c r="L1" s="47"/>
      <c r="M1" s="47"/>
      <c r="N1" s="47"/>
      <c r="O1" s="47"/>
      <c r="P1" s="97"/>
    </row>
    <row r="2" spans="1:17">
      <c r="A2" s="95"/>
      <c r="B2" s="51"/>
      <c r="C2" s="96"/>
      <c r="D2" s="221" t="s">
        <v>167</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7"/>
    </row>
    <row r="12" spans="1:17" ht="90"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8" customFormat="1" ht="13.5" thickTop="1">
      <c r="A14" s="151"/>
      <c r="B14" s="151"/>
      <c r="C14" s="144" t="s">
        <v>101</v>
      </c>
      <c r="D14" s="133"/>
      <c r="E14" s="133"/>
      <c r="F14" s="142"/>
      <c r="G14" s="136"/>
      <c r="H14" s="136"/>
      <c r="I14" s="136"/>
      <c r="J14" s="135"/>
      <c r="K14" s="136"/>
      <c r="L14" s="136"/>
      <c r="M14" s="136"/>
      <c r="N14" s="136"/>
      <c r="O14" s="137"/>
      <c r="P14" s="137"/>
    </row>
    <row r="15" spans="1:17" s="9" customFormat="1" ht="25.5">
      <c r="A15" s="131">
        <v>1</v>
      </c>
      <c r="B15" s="131"/>
      <c r="C15" s="132" t="s">
        <v>22</v>
      </c>
      <c r="D15" s="133" t="s">
        <v>13</v>
      </c>
      <c r="E15" s="133">
        <v>1</v>
      </c>
      <c r="F15" s="143"/>
      <c r="G15" s="136"/>
      <c r="H15" s="136"/>
      <c r="I15" s="136"/>
      <c r="J15" s="135"/>
      <c r="K15" s="136"/>
      <c r="L15" s="136"/>
      <c r="M15" s="136"/>
      <c r="N15" s="136"/>
      <c r="O15" s="137"/>
      <c r="P15" s="137"/>
    </row>
    <row r="16" spans="1:17" s="9" customFormat="1" ht="25.5">
      <c r="A16" s="151">
        <v>2</v>
      </c>
      <c r="B16" s="131"/>
      <c r="C16" s="132" t="s">
        <v>23</v>
      </c>
      <c r="D16" s="133" t="s">
        <v>13</v>
      </c>
      <c r="E16" s="133">
        <v>1</v>
      </c>
      <c r="F16" s="143"/>
      <c r="G16" s="136"/>
      <c r="H16" s="136"/>
      <c r="I16" s="136"/>
      <c r="J16" s="135"/>
      <c r="K16" s="136"/>
      <c r="L16" s="136"/>
      <c r="M16" s="136"/>
      <c r="N16" s="136"/>
      <c r="O16" s="137"/>
      <c r="P16" s="137"/>
    </row>
    <row r="17" spans="1:16" s="9" customFormat="1" ht="25.5">
      <c r="A17" s="131">
        <v>3</v>
      </c>
      <c r="B17" s="131"/>
      <c r="C17" s="132" t="s">
        <v>24</v>
      </c>
      <c r="D17" s="133" t="s">
        <v>13</v>
      </c>
      <c r="E17" s="133">
        <v>1</v>
      </c>
      <c r="F17" s="154"/>
      <c r="G17" s="134"/>
      <c r="H17" s="134"/>
      <c r="I17" s="134"/>
      <c r="J17" s="135"/>
      <c r="K17" s="136"/>
      <c r="L17" s="136"/>
      <c r="M17" s="136"/>
      <c r="N17" s="136"/>
      <c r="O17" s="137"/>
      <c r="P17" s="137"/>
    </row>
    <row r="18" spans="1:16" s="9" customFormat="1" ht="51">
      <c r="A18" s="151">
        <v>4</v>
      </c>
      <c r="B18" s="131"/>
      <c r="C18" s="132" t="s">
        <v>97</v>
      </c>
      <c r="D18" s="133" t="s">
        <v>13</v>
      </c>
      <c r="E18" s="133">
        <v>1</v>
      </c>
      <c r="F18" s="143"/>
      <c r="G18" s="136"/>
      <c r="H18" s="136"/>
      <c r="I18" s="136"/>
      <c r="J18" s="135"/>
      <c r="K18" s="136"/>
      <c r="L18" s="136"/>
      <c r="M18" s="136"/>
      <c r="N18" s="136"/>
      <c r="O18" s="137"/>
      <c r="P18" s="137"/>
    </row>
    <row r="19" spans="1:16" s="9" customFormat="1" ht="38.25">
      <c r="A19" s="131" t="s">
        <v>71</v>
      </c>
      <c r="B19" s="131"/>
      <c r="C19" s="132" t="s">
        <v>25</v>
      </c>
      <c r="D19" s="133" t="s">
        <v>18</v>
      </c>
      <c r="E19" s="133">
        <v>1</v>
      </c>
      <c r="F19" s="141"/>
      <c r="G19" s="136"/>
      <c r="H19" s="136"/>
      <c r="I19" s="136"/>
      <c r="J19" s="135"/>
      <c r="K19" s="136"/>
      <c r="L19" s="136"/>
      <c r="M19" s="136"/>
      <c r="N19" s="136"/>
      <c r="O19" s="137"/>
      <c r="P19" s="137"/>
    </row>
    <row r="20" spans="1:16" s="9" customFormat="1">
      <c r="A20" s="151"/>
      <c r="B20" s="151"/>
      <c r="C20" s="165" t="s">
        <v>26</v>
      </c>
      <c r="D20" s="133"/>
      <c r="E20" s="133"/>
      <c r="F20" s="141"/>
      <c r="G20" s="136"/>
      <c r="H20" s="136"/>
      <c r="I20" s="136"/>
      <c r="J20" s="135"/>
      <c r="K20" s="136"/>
      <c r="L20" s="136"/>
      <c r="M20" s="136"/>
      <c r="N20" s="136"/>
      <c r="O20" s="137"/>
      <c r="P20" s="137"/>
    </row>
    <row r="21" spans="1:16" s="9" customFormat="1" ht="25.5">
      <c r="A21" s="155" t="s">
        <v>72</v>
      </c>
      <c r="B21" s="131"/>
      <c r="C21" s="132" t="s">
        <v>27</v>
      </c>
      <c r="D21" s="133" t="s">
        <v>13</v>
      </c>
      <c r="E21" s="133">
        <v>1</v>
      </c>
      <c r="F21" s="141"/>
      <c r="G21" s="136"/>
      <c r="H21" s="136"/>
      <c r="I21" s="136"/>
      <c r="J21" s="135"/>
      <c r="K21" s="136"/>
      <c r="L21" s="136"/>
      <c r="M21" s="136"/>
      <c r="N21" s="136"/>
      <c r="O21" s="137"/>
      <c r="P21" s="137"/>
    </row>
    <row r="22" spans="1:16" s="9" customFormat="1">
      <c r="A22" s="155" t="s">
        <v>73</v>
      </c>
      <c r="B22" s="131"/>
      <c r="C22" s="132" t="s">
        <v>28</v>
      </c>
      <c r="D22" s="133" t="s">
        <v>17</v>
      </c>
      <c r="E22" s="228">
        <v>1</v>
      </c>
      <c r="F22" s="141"/>
      <c r="G22" s="136"/>
      <c r="H22" s="136"/>
      <c r="I22" s="136"/>
      <c r="J22" s="135"/>
      <c r="K22" s="136"/>
      <c r="L22" s="136"/>
      <c r="M22" s="136"/>
      <c r="N22" s="136"/>
      <c r="O22" s="137"/>
      <c r="P22" s="137"/>
    </row>
    <row r="23" spans="1:16" s="9" customFormat="1">
      <c r="A23" s="155" t="s">
        <v>74</v>
      </c>
      <c r="B23" s="131"/>
      <c r="C23" s="132" t="s">
        <v>29</v>
      </c>
      <c r="D23" s="133" t="s">
        <v>18</v>
      </c>
      <c r="E23" s="133">
        <v>1</v>
      </c>
      <c r="F23" s="141"/>
      <c r="G23" s="136"/>
      <c r="H23" s="136"/>
      <c r="I23" s="136"/>
      <c r="J23" s="135"/>
      <c r="K23" s="136"/>
      <c r="L23" s="136"/>
      <c r="M23" s="136"/>
      <c r="N23" s="136"/>
      <c r="O23" s="137"/>
      <c r="P23" s="137"/>
    </row>
    <row r="24" spans="1:16" s="9" customFormat="1">
      <c r="A24" s="155" t="s">
        <v>75</v>
      </c>
      <c r="B24" s="131"/>
      <c r="C24" s="132" t="s">
        <v>30</v>
      </c>
      <c r="D24" s="133" t="s">
        <v>18</v>
      </c>
      <c r="E24" s="133">
        <v>1</v>
      </c>
      <c r="F24" s="141"/>
      <c r="G24" s="136"/>
      <c r="H24" s="136"/>
      <c r="I24" s="136"/>
      <c r="J24" s="135"/>
      <c r="K24" s="136"/>
      <c r="L24" s="136"/>
      <c r="M24" s="136"/>
      <c r="N24" s="136"/>
      <c r="O24" s="137"/>
      <c r="P24" s="137"/>
    </row>
    <row r="25" spans="1:16" s="9" customFormat="1" ht="38.25">
      <c r="A25" s="155" t="s">
        <v>76</v>
      </c>
      <c r="B25" s="131"/>
      <c r="C25" s="132" t="s">
        <v>31</v>
      </c>
      <c r="D25" s="133" t="s">
        <v>18</v>
      </c>
      <c r="E25" s="133">
        <v>1</v>
      </c>
      <c r="F25" s="141"/>
      <c r="G25" s="136"/>
      <c r="H25" s="136"/>
      <c r="I25" s="136"/>
      <c r="J25" s="135"/>
      <c r="K25" s="136"/>
      <c r="L25" s="136"/>
      <c r="M25" s="136"/>
      <c r="N25" s="136"/>
      <c r="O25" s="137"/>
      <c r="P25" s="137"/>
    </row>
    <row r="26" spans="1:16" s="9" customFormat="1">
      <c r="A26" s="131"/>
      <c r="B26" s="131"/>
      <c r="C26" s="165" t="s">
        <v>32</v>
      </c>
      <c r="D26" s="133"/>
      <c r="E26" s="133"/>
      <c r="F26" s="141"/>
      <c r="G26" s="136"/>
      <c r="H26" s="136"/>
      <c r="I26" s="136"/>
      <c r="J26" s="135"/>
      <c r="K26" s="136"/>
      <c r="L26" s="136"/>
      <c r="M26" s="136"/>
      <c r="N26" s="136"/>
      <c r="O26" s="137"/>
      <c r="P26" s="137"/>
    </row>
    <row r="27" spans="1:16" s="9" customFormat="1" ht="38.25">
      <c r="A27" s="131" t="s">
        <v>77</v>
      </c>
      <c r="B27" s="131"/>
      <c r="C27" s="132" t="s">
        <v>33</v>
      </c>
      <c r="D27" s="133" t="s">
        <v>13</v>
      </c>
      <c r="E27" s="133">
        <v>1</v>
      </c>
      <c r="F27" s="141"/>
      <c r="G27" s="136"/>
      <c r="H27" s="136"/>
      <c r="I27" s="136"/>
      <c r="J27" s="135"/>
      <c r="K27" s="136"/>
      <c r="L27" s="136"/>
      <c r="M27" s="136"/>
      <c r="N27" s="136"/>
      <c r="O27" s="137"/>
      <c r="P27" s="137"/>
    </row>
    <row r="28" spans="1:16" s="9" customFormat="1">
      <c r="A28" s="131" t="s">
        <v>78</v>
      </c>
      <c r="B28" s="131"/>
      <c r="C28" s="132" t="s">
        <v>34</v>
      </c>
      <c r="D28" s="133" t="s">
        <v>18</v>
      </c>
      <c r="E28" s="133">
        <v>1</v>
      </c>
      <c r="F28" s="141"/>
      <c r="G28" s="136"/>
      <c r="H28" s="136"/>
      <c r="I28" s="136"/>
      <c r="J28" s="135"/>
      <c r="K28" s="136"/>
      <c r="L28" s="136"/>
      <c r="M28" s="136"/>
      <c r="N28" s="136"/>
      <c r="O28" s="137"/>
      <c r="P28" s="137"/>
    </row>
    <row r="29" spans="1:16">
      <c r="A29" s="131" t="s">
        <v>79</v>
      </c>
      <c r="B29" s="131"/>
      <c r="C29" s="132" t="s">
        <v>35</v>
      </c>
      <c r="D29" s="133" t="s">
        <v>18</v>
      </c>
      <c r="E29" s="133">
        <v>1</v>
      </c>
      <c r="F29" s="140"/>
      <c r="G29" s="136"/>
      <c r="H29" s="136"/>
      <c r="I29" s="136"/>
      <c r="J29" s="135"/>
      <c r="K29" s="136"/>
      <c r="L29" s="136"/>
      <c r="M29" s="136"/>
      <c r="N29" s="136"/>
      <c r="O29" s="137"/>
      <c r="P29" s="137"/>
    </row>
    <row r="30" spans="1:16" ht="25.5">
      <c r="A30" s="131" t="s">
        <v>80</v>
      </c>
      <c r="B30" s="131"/>
      <c r="C30" s="132" t="s">
        <v>36</v>
      </c>
      <c r="D30" s="133" t="s">
        <v>18</v>
      </c>
      <c r="E30" s="133">
        <v>1</v>
      </c>
      <c r="F30" s="140"/>
      <c r="G30" s="136"/>
      <c r="H30" s="136"/>
      <c r="I30" s="136"/>
      <c r="J30" s="135"/>
      <c r="K30" s="136"/>
      <c r="L30" s="136"/>
      <c r="M30" s="136"/>
      <c r="N30" s="136"/>
      <c r="O30" s="137"/>
      <c r="P30" s="137"/>
    </row>
    <row r="31" spans="1:16">
      <c r="A31" s="131" t="s">
        <v>81</v>
      </c>
      <c r="B31" s="131"/>
      <c r="C31" s="132" t="s">
        <v>37</v>
      </c>
      <c r="D31" s="133" t="s">
        <v>18</v>
      </c>
      <c r="E31" s="133">
        <v>1</v>
      </c>
      <c r="F31" s="140"/>
      <c r="G31" s="136"/>
      <c r="H31" s="136"/>
      <c r="I31" s="136"/>
      <c r="J31" s="135"/>
      <c r="K31" s="136"/>
      <c r="L31" s="136"/>
      <c r="M31" s="136"/>
      <c r="N31" s="136"/>
      <c r="O31" s="137"/>
      <c r="P31" s="137"/>
    </row>
    <row r="32" spans="1:16">
      <c r="A32" s="131" t="s">
        <v>82</v>
      </c>
      <c r="B32" s="131"/>
      <c r="C32" s="132" t="s">
        <v>38</v>
      </c>
      <c r="D32" s="133" t="s">
        <v>18</v>
      </c>
      <c r="E32" s="133">
        <v>1</v>
      </c>
      <c r="F32" s="140"/>
      <c r="G32" s="136"/>
      <c r="H32" s="136"/>
      <c r="I32" s="136"/>
      <c r="J32" s="135"/>
      <c r="K32" s="136"/>
      <c r="L32" s="136"/>
      <c r="M32" s="136"/>
      <c r="N32" s="136"/>
      <c r="O32" s="137"/>
      <c r="P32" s="137"/>
    </row>
    <row r="33" spans="1:16">
      <c r="A33" s="131" t="s">
        <v>83</v>
      </c>
      <c r="B33" s="131"/>
      <c r="C33" s="132" t="s">
        <v>39</v>
      </c>
      <c r="D33" s="133" t="s">
        <v>17</v>
      </c>
      <c r="E33" s="133">
        <v>1</v>
      </c>
      <c r="F33" s="140"/>
      <c r="G33" s="136"/>
      <c r="H33" s="136"/>
      <c r="I33" s="136"/>
      <c r="J33" s="135"/>
      <c r="K33" s="136"/>
      <c r="L33" s="136"/>
      <c r="M33" s="136"/>
      <c r="N33" s="136"/>
      <c r="O33" s="137"/>
      <c r="P33" s="137"/>
    </row>
    <row r="34" spans="1:16" ht="38.25">
      <c r="A34" s="131" t="s">
        <v>84</v>
      </c>
      <c r="B34" s="131"/>
      <c r="C34" s="132" t="s">
        <v>40</v>
      </c>
      <c r="D34" s="133" t="s">
        <v>18</v>
      </c>
      <c r="E34" s="133">
        <v>1</v>
      </c>
      <c r="F34" s="140"/>
      <c r="G34" s="136"/>
      <c r="H34" s="136"/>
      <c r="I34" s="136"/>
      <c r="J34" s="135"/>
      <c r="K34" s="136"/>
      <c r="L34" s="136"/>
      <c r="M34" s="136"/>
      <c r="N34" s="136"/>
      <c r="O34" s="137"/>
      <c r="P34" s="137"/>
    </row>
    <row r="35" spans="1:16" ht="27" customHeight="1">
      <c r="A35" s="131" t="s">
        <v>85</v>
      </c>
      <c r="B35" s="131"/>
      <c r="C35" s="132" t="s">
        <v>41</v>
      </c>
      <c r="D35" s="133" t="s">
        <v>18</v>
      </c>
      <c r="E35" s="133">
        <v>1</v>
      </c>
      <c r="F35" s="140"/>
      <c r="G35" s="136"/>
      <c r="H35" s="136"/>
      <c r="I35" s="136"/>
      <c r="J35" s="135"/>
      <c r="K35" s="136"/>
      <c r="L35" s="136"/>
      <c r="M35" s="136"/>
      <c r="N35" s="136"/>
      <c r="O35" s="137"/>
      <c r="P35" s="137"/>
    </row>
    <row r="36" spans="1:16" ht="25.5">
      <c r="A36" s="131" t="s">
        <v>86</v>
      </c>
      <c r="B36" s="131"/>
      <c r="C36" s="139" t="s">
        <v>42</v>
      </c>
      <c r="D36" s="133" t="s">
        <v>17</v>
      </c>
      <c r="E36" s="229">
        <v>13</v>
      </c>
      <c r="F36" s="140"/>
      <c r="G36" s="136"/>
      <c r="H36" s="136"/>
      <c r="I36" s="136"/>
      <c r="J36" s="135"/>
      <c r="K36" s="136"/>
      <c r="L36" s="136"/>
      <c r="M36" s="136"/>
      <c r="N36" s="136"/>
      <c r="O36" s="137"/>
      <c r="P36" s="137"/>
    </row>
    <row r="37" spans="1:16" ht="25.5">
      <c r="A37" s="131" t="s">
        <v>87</v>
      </c>
      <c r="B37" s="131"/>
      <c r="C37" s="139" t="s">
        <v>43</v>
      </c>
      <c r="D37" s="133" t="s">
        <v>18</v>
      </c>
      <c r="E37" s="133">
        <v>1</v>
      </c>
      <c r="F37" s="140"/>
      <c r="G37" s="136"/>
      <c r="H37" s="136"/>
      <c r="I37" s="136"/>
      <c r="J37" s="135"/>
      <c r="K37" s="136"/>
      <c r="L37" s="136"/>
      <c r="M37" s="136"/>
      <c r="N37" s="136"/>
      <c r="O37" s="137"/>
      <c r="P37" s="137"/>
    </row>
    <row r="38" spans="1:16">
      <c r="A38" s="131" t="s">
        <v>88</v>
      </c>
      <c r="B38" s="131"/>
      <c r="C38" s="139" t="s">
        <v>44</v>
      </c>
      <c r="D38" s="133" t="s">
        <v>18</v>
      </c>
      <c r="E38" s="133">
        <v>1</v>
      </c>
      <c r="F38" s="140"/>
      <c r="G38" s="136"/>
      <c r="H38" s="136"/>
      <c r="I38" s="136"/>
      <c r="J38" s="135"/>
      <c r="K38" s="136"/>
      <c r="L38" s="136"/>
      <c r="M38" s="136"/>
      <c r="N38" s="136"/>
      <c r="O38" s="137"/>
      <c r="P38" s="137"/>
    </row>
    <row r="39" spans="1:16">
      <c r="A39" s="156"/>
      <c r="B39" s="156"/>
      <c r="C39" s="169" t="s">
        <v>45</v>
      </c>
      <c r="D39" s="133"/>
      <c r="E39" s="133"/>
      <c r="F39" s="140"/>
      <c r="G39" s="136"/>
      <c r="H39" s="136"/>
      <c r="I39" s="136"/>
      <c r="J39" s="135"/>
      <c r="K39" s="136"/>
      <c r="L39" s="136"/>
      <c r="M39" s="136"/>
      <c r="N39" s="136"/>
      <c r="O39" s="137"/>
      <c r="P39" s="137"/>
    </row>
    <row r="40" spans="1:16">
      <c r="A40" s="156">
        <v>5</v>
      </c>
      <c r="B40" s="131"/>
      <c r="C40" s="139" t="s">
        <v>15</v>
      </c>
      <c r="D40" s="133" t="s">
        <v>13</v>
      </c>
      <c r="E40" s="133">
        <v>1</v>
      </c>
      <c r="F40" s="140"/>
      <c r="G40" s="136"/>
      <c r="H40" s="136"/>
      <c r="I40" s="136"/>
      <c r="J40" s="135"/>
      <c r="K40" s="136"/>
      <c r="L40" s="136"/>
      <c r="M40" s="136"/>
      <c r="N40" s="136"/>
      <c r="O40" s="137"/>
      <c r="P40" s="137"/>
    </row>
    <row r="41" spans="1:16" s="9" customFormat="1" ht="38.25">
      <c r="A41" s="131">
        <v>6</v>
      </c>
      <c r="B41" s="131"/>
      <c r="C41" s="139" t="s">
        <v>16</v>
      </c>
      <c r="D41" s="133" t="s">
        <v>142</v>
      </c>
      <c r="E41" s="228">
        <v>47.4</v>
      </c>
      <c r="F41" s="141"/>
      <c r="G41" s="136"/>
      <c r="H41" s="136"/>
      <c r="I41" s="136"/>
      <c r="J41" s="135"/>
      <c r="K41" s="136"/>
      <c r="L41" s="136"/>
      <c r="M41" s="136"/>
      <c r="N41" s="136"/>
      <c r="O41" s="137"/>
      <c r="P41" s="137"/>
    </row>
    <row r="42" spans="1:16" s="9" customFormat="1" ht="25.5">
      <c r="A42" s="156">
        <v>7</v>
      </c>
      <c r="B42" s="131"/>
      <c r="C42" s="139" t="s">
        <v>19</v>
      </c>
      <c r="D42" s="133" t="s">
        <v>142</v>
      </c>
      <c r="E42" s="228">
        <v>47.4</v>
      </c>
      <c r="F42" s="141"/>
      <c r="G42" s="136"/>
      <c r="H42" s="136"/>
      <c r="I42" s="136"/>
      <c r="J42" s="135"/>
      <c r="K42" s="136"/>
      <c r="L42" s="136"/>
      <c r="M42" s="136"/>
      <c r="N42" s="136"/>
      <c r="O42" s="137"/>
      <c r="P42" s="137"/>
    </row>
    <row r="43" spans="1:16" s="9" customFormat="1" ht="15.75">
      <c r="A43" s="131">
        <v>8</v>
      </c>
      <c r="B43" s="131"/>
      <c r="C43" s="139" t="s">
        <v>46</v>
      </c>
      <c r="D43" s="133" t="s">
        <v>145</v>
      </c>
      <c r="E43" s="228">
        <v>25</v>
      </c>
      <c r="F43" s="157"/>
      <c r="G43" s="136"/>
      <c r="H43" s="135"/>
      <c r="I43" s="138"/>
      <c r="J43" s="135"/>
      <c r="K43" s="136"/>
      <c r="L43" s="136"/>
      <c r="M43" s="136"/>
      <c r="N43" s="136"/>
      <c r="O43" s="137"/>
      <c r="P43" s="137"/>
    </row>
    <row r="44" spans="1:16" s="9" customFormat="1" ht="15.75">
      <c r="A44" s="156">
        <v>9</v>
      </c>
      <c r="B44" s="131"/>
      <c r="C44" s="139" t="s">
        <v>47</v>
      </c>
      <c r="D44" s="133" t="s">
        <v>145</v>
      </c>
      <c r="E44" s="228">
        <v>87</v>
      </c>
      <c r="F44" s="141"/>
      <c r="G44" s="136"/>
      <c r="H44" s="136"/>
      <c r="I44" s="136"/>
      <c r="J44" s="135"/>
      <c r="K44" s="136"/>
      <c r="L44" s="136"/>
      <c r="M44" s="136"/>
      <c r="N44" s="136"/>
      <c r="O44" s="137"/>
      <c r="P44" s="137"/>
    </row>
    <row r="45" spans="1:16" s="9" customFormat="1" ht="25.5">
      <c r="A45" s="131">
        <v>10</v>
      </c>
      <c r="B45" s="131"/>
      <c r="C45" s="139" t="s">
        <v>48</v>
      </c>
      <c r="D45" s="133" t="s">
        <v>13</v>
      </c>
      <c r="E45" s="133">
        <v>1</v>
      </c>
      <c r="F45" s="141"/>
      <c r="G45" s="136"/>
      <c r="H45" s="136"/>
      <c r="I45" s="136"/>
      <c r="J45" s="135"/>
      <c r="K45" s="136"/>
      <c r="L45" s="136"/>
      <c r="M45" s="136"/>
      <c r="N45" s="136"/>
      <c r="O45" s="137"/>
      <c r="P45" s="137"/>
    </row>
    <row r="46" spans="1:16" s="9" customFormat="1">
      <c r="A46" s="156">
        <v>11</v>
      </c>
      <c r="B46" s="131"/>
      <c r="C46" s="139" t="s">
        <v>20</v>
      </c>
      <c r="D46" s="133" t="s">
        <v>13</v>
      </c>
      <c r="E46" s="133">
        <v>1</v>
      </c>
      <c r="F46" s="141"/>
      <c r="G46" s="136"/>
      <c r="H46" s="136"/>
      <c r="I46" s="136"/>
      <c r="J46" s="135"/>
      <c r="K46" s="136"/>
      <c r="L46" s="136"/>
      <c r="M46" s="136"/>
      <c r="N46" s="136"/>
      <c r="O46" s="137"/>
      <c r="P46" s="137"/>
    </row>
    <row r="47" spans="1:16" s="9" customFormat="1" ht="26.25" thickBot="1">
      <c r="A47" s="131">
        <v>12</v>
      </c>
      <c r="B47" s="131"/>
      <c r="C47" s="139" t="s">
        <v>21</v>
      </c>
      <c r="D47" s="133" t="s">
        <v>13</v>
      </c>
      <c r="E47" s="133">
        <v>1</v>
      </c>
      <c r="F47" s="141"/>
      <c r="G47" s="136"/>
      <c r="H47" s="136"/>
      <c r="I47" s="136"/>
      <c r="J47" s="135"/>
      <c r="K47" s="136"/>
      <c r="L47" s="136"/>
      <c r="M47" s="136"/>
      <c r="N47" s="136"/>
      <c r="O47" s="137"/>
      <c r="P47" s="137"/>
    </row>
    <row r="48" spans="1:16" s="70" customFormat="1" ht="13.5" thickBot="1">
      <c r="A48" s="112"/>
      <c r="B48" s="113"/>
      <c r="C48" s="114"/>
      <c r="D48" s="115"/>
      <c r="E48" s="69"/>
      <c r="F48" s="113"/>
      <c r="G48" s="116"/>
      <c r="H48" s="117"/>
      <c r="I48" s="117"/>
      <c r="J48" s="117"/>
      <c r="K48" s="118" t="s">
        <v>149</v>
      </c>
      <c r="L48" s="119"/>
      <c r="M48" s="120"/>
      <c r="N48" s="120"/>
      <c r="O48" s="120"/>
      <c r="P48" s="121"/>
    </row>
    <row r="49" spans="1:16" s="54" customFormat="1">
      <c r="A49" s="95"/>
      <c r="B49" s="51"/>
      <c r="F49" s="51"/>
      <c r="G49" s="25"/>
      <c r="H49" s="47"/>
      <c r="I49" s="47"/>
      <c r="J49" s="47"/>
      <c r="K49" s="21"/>
      <c r="L49" s="47"/>
      <c r="M49" s="47"/>
      <c r="N49" s="47"/>
      <c r="O49" s="47"/>
      <c r="P49" s="97"/>
    </row>
    <row r="50" spans="1:16" s="54" customFormat="1">
      <c r="A50" s="223" t="s">
        <v>112</v>
      </c>
      <c r="B50" s="223"/>
      <c r="C50" s="35"/>
      <c r="N50" s="47"/>
      <c r="O50" s="47"/>
      <c r="P50" s="97"/>
    </row>
    <row r="51" spans="1:16" s="54" customFormat="1">
      <c r="A51" s="122"/>
      <c r="B51" s="123"/>
      <c r="C51" s="39" t="s">
        <v>113</v>
      </c>
      <c r="N51" s="47"/>
      <c r="O51" s="47"/>
      <c r="P51" s="97"/>
    </row>
    <row r="52" spans="1:16" s="54" customFormat="1">
      <c r="A52" s="124"/>
      <c r="B52" s="125"/>
      <c r="C52" s="126"/>
      <c r="D52" s="127"/>
      <c r="E52" s="127"/>
      <c r="F52" s="81"/>
      <c r="G52" s="81"/>
      <c r="H52" s="81"/>
      <c r="I52" s="47"/>
      <c r="J52" s="47"/>
      <c r="K52" s="21"/>
      <c r="L52" s="47"/>
      <c r="M52" s="47"/>
      <c r="N52" s="47"/>
      <c r="O52" s="47"/>
      <c r="P52" s="97"/>
    </row>
    <row r="53" spans="1:16" s="54" customFormat="1">
      <c r="A53" s="124"/>
      <c r="B53" s="47" t="s">
        <v>109</v>
      </c>
      <c r="C53" s="126"/>
      <c r="D53" s="127"/>
      <c r="E53" s="127"/>
      <c r="F53" s="81"/>
      <c r="G53" s="81"/>
      <c r="H53" s="81"/>
      <c r="I53" s="47"/>
      <c r="J53" s="47"/>
      <c r="K53" s="21"/>
      <c r="L53" s="47"/>
      <c r="M53" s="47"/>
      <c r="N53" s="47"/>
      <c r="O53" s="47"/>
      <c r="P53" s="97"/>
    </row>
    <row r="54" spans="1:16" s="54" customFormat="1">
      <c r="A54" s="124"/>
      <c r="B54" s="125"/>
      <c r="C54" s="126"/>
      <c r="D54" s="127"/>
      <c r="E54" s="127"/>
      <c r="F54" s="81"/>
      <c r="G54" s="81"/>
      <c r="H54" s="81"/>
      <c r="I54" s="47"/>
      <c r="J54" s="47"/>
      <c r="K54" s="21"/>
      <c r="L54" s="47"/>
      <c r="M54" s="47"/>
      <c r="N54" s="47" t="s">
        <v>154</v>
      </c>
      <c r="O54" s="47"/>
      <c r="P54" s="97"/>
    </row>
    <row r="55" spans="1:16" s="54" customFormat="1">
      <c r="A55" s="124"/>
      <c r="B55" s="128" t="s">
        <v>128</v>
      </c>
      <c r="C55" s="129"/>
      <c r="D55" s="130"/>
      <c r="E55" s="130"/>
      <c r="F55" s="130"/>
      <c r="G55" s="130"/>
      <c r="H55" s="81"/>
      <c r="I55" s="47"/>
      <c r="J55" s="47"/>
      <c r="K55" s="21"/>
      <c r="L55" s="47"/>
      <c r="M55" s="47"/>
      <c r="N55" s="47"/>
      <c r="O55" s="47"/>
      <c r="P55" s="97"/>
    </row>
    <row r="56" spans="1:16" s="54" customFormat="1">
      <c r="A56" s="124"/>
      <c r="B56" s="17"/>
      <c r="C56" s="39" t="s">
        <v>113</v>
      </c>
      <c r="D56" s="17"/>
      <c r="E56" s="17"/>
      <c r="F56" s="17"/>
      <c r="G56" s="17"/>
      <c r="H56" s="81"/>
      <c r="I56" s="47"/>
      <c r="J56" s="47"/>
      <c r="K56" s="21"/>
      <c r="L56" s="47"/>
      <c r="M56" s="47"/>
      <c r="N56" s="47"/>
      <c r="O56" s="47"/>
      <c r="P56" s="97"/>
    </row>
    <row r="57" spans="1:16" s="54" customFormat="1">
      <c r="A57" s="124"/>
      <c r="B57" s="125"/>
      <c r="C57" s="126"/>
      <c r="D57" s="127"/>
      <c r="E57" s="127"/>
      <c r="F57" s="81"/>
      <c r="G57" s="81"/>
      <c r="H57" s="81"/>
      <c r="I57" s="47"/>
      <c r="J57" s="47"/>
      <c r="K57" s="21"/>
      <c r="L57" s="47"/>
      <c r="M57" s="47"/>
      <c r="N57" s="47"/>
      <c r="O57" s="47"/>
      <c r="P57" s="97"/>
    </row>
    <row r="58" spans="1:16" s="54" customFormat="1">
      <c r="A58" s="224" t="s">
        <v>129</v>
      </c>
      <c r="B58" s="224"/>
      <c r="C58" s="84"/>
      <c r="D58" s="17"/>
      <c r="E58" s="17"/>
      <c r="F58" s="85"/>
      <c r="G58" s="81"/>
      <c r="H58" s="81"/>
      <c r="I58" s="47"/>
      <c r="J58" s="47"/>
      <c r="K58" s="21"/>
      <c r="L58" s="47"/>
      <c r="M58" s="47"/>
      <c r="N58" s="47"/>
      <c r="O58" s="47"/>
      <c r="P58" s="97"/>
    </row>
    <row r="61" spans="1:16" ht="125.25" customHeight="1">
      <c r="A61" s="225" t="s">
        <v>184</v>
      </c>
      <c r="B61" s="226"/>
      <c r="C61" s="226"/>
      <c r="D61" s="226"/>
      <c r="E61" s="226"/>
      <c r="F61" s="226"/>
      <c r="G61" s="226"/>
      <c r="H61" s="226"/>
      <c r="I61" s="226"/>
      <c r="J61" s="226"/>
      <c r="K61" s="226"/>
      <c r="L61" s="226"/>
      <c r="M61" s="226"/>
      <c r="N61" s="226"/>
      <c r="O61" s="226"/>
      <c r="P61" s="227"/>
    </row>
  </sheetData>
  <mergeCells count="13">
    <mergeCell ref="A61:P61"/>
    <mergeCell ref="D1:J1"/>
    <mergeCell ref="D2:J2"/>
    <mergeCell ref="D3:J3"/>
    <mergeCell ref="A50:B50"/>
    <mergeCell ref="A58:B58"/>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1-38_x000D_FILTRAKA 34.&amp;R&amp;8&amp;K000000_x000D_</oddHeader>
  </headerFooter>
  <extLst>
    <ext xmlns:mx="http://schemas.microsoft.com/office/mac/excel/2008/main" uri="{64002731-A6B0-56B0-2670-7721B7C09600}">
      <mx:PLV Mode="1" OnePage="0" WScale="89"/>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5534-9E76-4B32-AADC-FDE55083FDDE}">
  <dimension ref="B1:F1"/>
  <sheetViews>
    <sheetView workbookViewId="0"/>
  </sheetViews>
  <sheetFormatPr defaultRowHeight="12.75"/>
  <sheetData>
    <row r="1" spans="2:6">
      <c r="B1" t="s">
        <v>183</v>
      </c>
      <c r="C1" t="b">
        <v>1</v>
      </c>
      <c r="E1" t="b">
        <v>1</v>
      </c>
      <c r="F1" t="b">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tabSelected="1" zoomScale="82" zoomScaleNormal="82" zoomScaleSheetLayoutView="115" workbookViewId="0">
      <selection activeCell="V15" sqref="U15:V15"/>
    </sheetView>
  </sheetViews>
  <sheetFormatPr defaultRowHeight="12.75"/>
  <cols>
    <col min="1" max="1" width="4.140625" style="51" customWidth="1"/>
    <col min="2" max="2" width="9.28515625" style="51" customWidth="1"/>
    <col min="3" max="3" width="36.7109375" style="55" customWidth="1"/>
    <col min="4" max="4" width="11.140625" style="57" customWidth="1"/>
    <col min="5" max="5" width="10.140625" style="56" customWidth="1"/>
    <col min="6" max="6" width="14.42578125" style="47" customWidth="1"/>
    <col min="7" max="7" width="10.42578125" style="47" customWidth="1"/>
    <col min="8" max="8" width="10.7109375" style="47" customWidth="1"/>
    <col min="9" max="9" width="10.7109375" style="54" bestFit="1" customWidth="1"/>
    <col min="10" max="256" width="9.140625" style="54"/>
    <col min="257" max="257" width="4.140625" style="54" customWidth="1"/>
    <col min="258" max="258" width="9.28515625" style="54" customWidth="1"/>
    <col min="259" max="259" width="36.7109375" style="54" customWidth="1"/>
    <col min="260" max="260" width="11.140625" style="54" customWidth="1"/>
    <col min="261" max="261" width="10.140625" style="54" customWidth="1"/>
    <col min="262" max="262" width="14.42578125" style="54" customWidth="1"/>
    <col min="263" max="263" width="10.42578125" style="54" customWidth="1"/>
    <col min="264" max="264" width="10.7109375" style="54" customWidth="1"/>
    <col min="265" max="265" width="10.7109375" style="54" bestFit="1" customWidth="1"/>
    <col min="266" max="512" width="9.140625" style="54"/>
    <col min="513" max="513" width="4.140625" style="54" customWidth="1"/>
    <col min="514" max="514" width="9.28515625" style="54" customWidth="1"/>
    <col min="515" max="515" width="36.7109375" style="54" customWidth="1"/>
    <col min="516" max="516" width="11.140625" style="54" customWidth="1"/>
    <col min="517" max="517" width="10.140625" style="54" customWidth="1"/>
    <col min="518" max="518" width="14.42578125" style="54" customWidth="1"/>
    <col min="519" max="519" width="10.42578125" style="54" customWidth="1"/>
    <col min="520" max="520" width="10.7109375" style="54" customWidth="1"/>
    <col min="521" max="521" width="10.7109375" style="54" bestFit="1" customWidth="1"/>
    <col min="522" max="768" width="9.140625" style="54"/>
    <col min="769" max="769" width="4.140625" style="54" customWidth="1"/>
    <col min="770" max="770" width="9.28515625" style="54" customWidth="1"/>
    <col min="771" max="771" width="36.7109375" style="54" customWidth="1"/>
    <col min="772" max="772" width="11.140625" style="54" customWidth="1"/>
    <col min="773" max="773" width="10.140625" style="54" customWidth="1"/>
    <col min="774" max="774" width="14.42578125" style="54" customWidth="1"/>
    <col min="775" max="775" width="10.42578125" style="54" customWidth="1"/>
    <col min="776" max="776" width="10.7109375" style="54" customWidth="1"/>
    <col min="777" max="777" width="10.7109375" style="54" bestFit="1" customWidth="1"/>
    <col min="778" max="1024" width="9.140625" style="54"/>
    <col min="1025" max="1025" width="4.140625" style="54" customWidth="1"/>
    <col min="1026" max="1026" width="9.28515625" style="54" customWidth="1"/>
    <col min="1027" max="1027" width="36.7109375" style="54" customWidth="1"/>
    <col min="1028" max="1028" width="11.140625" style="54" customWidth="1"/>
    <col min="1029" max="1029" width="10.140625" style="54" customWidth="1"/>
    <col min="1030" max="1030" width="14.42578125" style="54" customWidth="1"/>
    <col min="1031" max="1031" width="10.42578125" style="54" customWidth="1"/>
    <col min="1032" max="1032" width="10.7109375" style="54" customWidth="1"/>
    <col min="1033" max="1033" width="10.7109375" style="54" bestFit="1" customWidth="1"/>
    <col min="1034" max="1280" width="9.140625" style="54"/>
    <col min="1281" max="1281" width="4.140625" style="54" customWidth="1"/>
    <col min="1282" max="1282" width="9.28515625" style="54" customWidth="1"/>
    <col min="1283" max="1283" width="36.7109375" style="54" customWidth="1"/>
    <col min="1284" max="1284" width="11.140625" style="54" customWidth="1"/>
    <col min="1285" max="1285" width="10.140625" style="54" customWidth="1"/>
    <col min="1286" max="1286" width="14.42578125" style="54" customWidth="1"/>
    <col min="1287" max="1287" width="10.42578125" style="54" customWidth="1"/>
    <col min="1288" max="1288" width="10.7109375" style="54" customWidth="1"/>
    <col min="1289" max="1289" width="10.7109375" style="54" bestFit="1" customWidth="1"/>
    <col min="1290" max="1536" width="9.140625" style="54"/>
    <col min="1537" max="1537" width="4.140625" style="54" customWidth="1"/>
    <col min="1538" max="1538" width="9.28515625" style="54" customWidth="1"/>
    <col min="1539" max="1539" width="36.7109375" style="54" customWidth="1"/>
    <col min="1540" max="1540" width="11.140625" style="54" customWidth="1"/>
    <col min="1541" max="1541" width="10.140625" style="54" customWidth="1"/>
    <col min="1542" max="1542" width="14.42578125" style="54" customWidth="1"/>
    <col min="1543" max="1543" width="10.42578125" style="54" customWidth="1"/>
    <col min="1544" max="1544" width="10.7109375" style="54" customWidth="1"/>
    <col min="1545" max="1545" width="10.7109375" style="54" bestFit="1" customWidth="1"/>
    <col min="1546" max="1792" width="9.140625" style="54"/>
    <col min="1793" max="1793" width="4.140625" style="54" customWidth="1"/>
    <col min="1794" max="1794" width="9.28515625" style="54" customWidth="1"/>
    <col min="1795" max="1795" width="36.7109375" style="54" customWidth="1"/>
    <col min="1796" max="1796" width="11.140625" style="54" customWidth="1"/>
    <col min="1797" max="1797" width="10.140625" style="54" customWidth="1"/>
    <col min="1798" max="1798" width="14.42578125" style="54" customWidth="1"/>
    <col min="1799" max="1799" width="10.42578125" style="54" customWidth="1"/>
    <col min="1800" max="1800" width="10.7109375" style="54" customWidth="1"/>
    <col min="1801" max="1801" width="10.7109375" style="54" bestFit="1" customWidth="1"/>
    <col min="1802" max="2048" width="9.140625" style="54"/>
    <col min="2049" max="2049" width="4.140625" style="54" customWidth="1"/>
    <col min="2050" max="2050" width="9.28515625" style="54" customWidth="1"/>
    <col min="2051" max="2051" width="36.7109375" style="54" customWidth="1"/>
    <col min="2052" max="2052" width="11.140625" style="54" customWidth="1"/>
    <col min="2053" max="2053" width="10.140625" style="54" customWidth="1"/>
    <col min="2054" max="2054" width="14.42578125" style="54" customWidth="1"/>
    <col min="2055" max="2055" width="10.42578125" style="54" customWidth="1"/>
    <col min="2056" max="2056" width="10.7109375" style="54" customWidth="1"/>
    <col min="2057" max="2057" width="10.7109375" style="54" bestFit="1" customWidth="1"/>
    <col min="2058" max="2304" width="9.140625" style="54"/>
    <col min="2305" max="2305" width="4.140625" style="54" customWidth="1"/>
    <col min="2306" max="2306" width="9.28515625" style="54" customWidth="1"/>
    <col min="2307" max="2307" width="36.7109375" style="54" customWidth="1"/>
    <col min="2308" max="2308" width="11.140625" style="54" customWidth="1"/>
    <col min="2309" max="2309" width="10.140625" style="54" customWidth="1"/>
    <col min="2310" max="2310" width="14.42578125" style="54" customWidth="1"/>
    <col min="2311" max="2311" width="10.42578125" style="54" customWidth="1"/>
    <col min="2312" max="2312" width="10.7109375" style="54" customWidth="1"/>
    <col min="2313" max="2313" width="10.7109375" style="54" bestFit="1" customWidth="1"/>
    <col min="2314" max="2560" width="9.140625" style="54"/>
    <col min="2561" max="2561" width="4.140625" style="54" customWidth="1"/>
    <col min="2562" max="2562" width="9.28515625" style="54" customWidth="1"/>
    <col min="2563" max="2563" width="36.7109375" style="54" customWidth="1"/>
    <col min="2564" max="2564" width="11.140625" style="54" customWidth="1"/>
    <col min="2565" max="2565" width="10.140625" style="54" customWidth="1"/>
    <col min="2566" max="2566" width="14.42578125" style="54" customWidth="1"/>
    <col min="2567" max="2567" width="10.42578125" style="54" customWidth="1"/>
    <col min="2568" max="2568" width="10.7109375" style="54" customWidth="1"/>
    <col min="2569" max="2569" width="10.7109375" style="54" bestFit="1" customWidth="1"/>
    <col min="2570" max="2816" width="9.140625" style="54"/>
    <col min="2817" max="2817" width="4.140625" style="54" customWidth="1"/>
    <col min="2818" max="2818" width="9.28515625" style="54" customWidth="1"/>
    <col min="2819" max="2819" width="36.7109375" style="54" customWidth="1"/>
    <col min="2820" max="2820" width="11.140625" style="54" customWidth="1"/>
    <col min="2821" max="2821" width="10.140625" style="54" customWidth="1"/>
    <col min="2822" max="2822" width="14.42578125" style="54" customWidth="1"/>
    <col min="2823" max="2823" width="10.42578125" style="54" customWidth="1"/>
    <col min="2824" max="2824" width="10.7109375" style="54" customWidth="1"/>
    <col min="2825" max="2825" width="10.7109375" style="54" bestFit="1" customWidth="1"/>
    <col min="2826" max="3072" width="9.140625" style="54"/>
    <col min="3073" max="3073" width="4.140625" style="54" customWidth="1"/>
    <col min="3074" max="3074" width="9.28515625" style="54" customWidth="1"/>
    <col min="3075" max="3075" width="36.7109375" style="54" customWidth="1"/>
    <col min="3076" max="3076" width="11.140625" style="54" customWidth="1"/>
    <col min="3077" max="3077" width="10.140625" style="54" customWidth="1"/>
    <col min="3078" max="3078" width="14.42578125" style="54" customWidth="1"/>
    <col min="3079" max="3079" width="10.42578125" style="54" customWidth="1"/>
    <col min="3080" max="3080" width="10.7109375" style="54" customWidth="1"/>
    <col min="3081" max="3081" width="10.7109375" style="54" bestFit="1" customWidth="1"/>
    <col min="3082" max="3328" width="9.140625" style="54"/>
    <col min="3329" max="3329" width="4.140625" style="54" customWidth="1"/>
    <col min="3330" max="3330" width="9.28515625" style="54" customWidth="1"/>
    <col min="3331" max="3331" width="36.7109375" style="54" customWidth="1"/>
    <col min="3332" max="3332" width="11.140625" style="54" customWidth="1"/>
    <col min="3333" max="3333" width="10.140625" style="54" customWidth="1"/>
    <col min="3334" max="3334" width="14.42578125" style="54" customWidth="1"/>
    <col min="3335" max="3335" width="10.42578125" style="54" customWidth="1"/>
    <col min="3336" max="3336" width="10.7109375" style="54" customWidth="1"/>
    <col min="3337" max="3337" width="10.7109375" style="54" bestFit="1" customWidth="1"/>
    <col min="3338" max="3584" width="9.140625" style="54"/>
    <col min="3585" max="3585" width="4.140625" style="54" customWidth="1"/>
    <col min="3586" max="3586" width="9.28515625" style="54" customWidth="1"/>
    <col min="3587" max="3587" width="36.7109375" style="54" customWidth="1"/>
    <col min="3588" max="3588" width="11.140625" style="54" customWidth="1"/>
    <col min="3589" max="3589" width="10.140625" style="54" customWidth="1"/>
    <col min="3590" max="3590" width="14.42578125" style="54" customWidth="1"/>
    <col min="3591" max="3591" width="10.42578125" style="54" customWidth="1"/>
    <col min="3592" max="3592" width="10.7109375" style="54" customWidth="1"/>
    <col min="3593" max="3593" width="10.7109375" style="54" bestFit="1" customWidth="1"/>
    <col min="3594" max="3840" width="9.140625" style="54"/>
    <col min="3841" max="3841" width="4.140625" style="54" customWidth="1"/>
    <col min="3842" max="3842" width="9.28515625" style="54" customWidth="1"/>
    <col min="3843" max="3843" width="36.7109375" style="54" customWidth="1"/>
    <col min="3844" max="3844" width="11.140625" style="54" customWidth="1"/>
    <col min="3845" max="3845" width="10.140625" style="54" customWidth="1"/>
    <col min="3846" max="3846" width="14.42578125" style="54" customWidth="1"/>
    <col min="3847" max="3847" width="10.42578125" style="54" customWidth="1"/>
    <col min="3848" max="3848" width="10.7109375" style="54" customWidth="1"/>
    <col min="3849" max="3849" width="10.7109375" style="54" bestFit="1" customWidth="1"/>
    <col min="3850" max="4096" width="9.140625" style="54"/>
    <col min="4097" max="4097" width="4.140625" style="54" customWidth="1"/>
    <col min="4098" max="4098" width="9.28515625" style="54" customWidth="1"/>
    <col min="4099" max="4099" width="36.7109375" style="54" customWidth="1"/>
    <col min="4100" max="4100" width="11.140625" style="54" customWidth="1"/>
    <col min="4101" max="4101" width="10.140625" style="54" customWidth="1"/>
    <col min="4102" max="4102" width="14.42578125" style="54" customWidth="1"/>
    <col min="4103" max="4103" width="10.42578125" style="54" customWidth="1"/>
    <col min="4104" max="4104" width="10.7109375" style="54" customWidth="1"/>
    <col min="4105" max="4105" width="10.7109375" style="54" bestFit="1" customWidth="1"/>
    <col min="4106" max="4352" width="9.140625" style="54"/>
    <col min="4353" max="4353" width="4.140625" style="54" customWidth="1"/>
    <col min="4354" max="4354" width="9.28515625" style="54" customWidth="1"/>
    <col min="4355" max="4355" width="36.7109375" style="54" customWidth="1"/>
    <col min="4356" max="4356" width="11.140625" style="54" customWidth="1"/>
    <col min="4357" max="4357" width="10.140625" style="54" customWidth="1"/>
    <col min="4358" max="4358" width="14.42578125" style="54" customWidth="1"/>
    <col min="4359" max="4359" width="10.42578125" style="54" customWidth="1"/>
    <col min="4360" max="4360" width="10.7109375" style="54" customWidth="1"/>
    <col min="4361" max="4361" width="10.7109375" style="54" bestFit="1" customWidth="1"/>
    <col min="4362" max="4608" width="9.140625" style="54"/>
    <col min="4609" max="4609" width="4.140625" style="54" customWidth="1"/>
    <col min="4610" max="4610" width="9.28515625" style="54" customWidth="1"/>
    <col min="4611" max="4611" width="36.7109375" style="54" customWidth="1"/>
    <col min="4612" max="4612" width="11.140625" style="54" customWidth="1"/>
    <col min="4613" max="4613" width="10.140625" style="54" customWidth="1"/>
    <col min="4614" max="4614" width="14.42578125" style="54" customWidth="1"/>
    <col min="4615" max="4615" width="10.42578125" style="54" customWidth="1"/>
    <col min="4616" max="4616" width="10.7109375" style="54" customWidth="1"/>
    <col min="4617" max="4617" width="10.7109375" style="54" bestFit="1" customWidth="1"/>
    <col min="4618" max="4864" width="9.140625" style="54"/>
    <col min="4865" max="4865" width="4.140625" style="54" customWidth="1"/>
    <col min="4866" max="4866" width="9.28515625" style="54" customWidth="1"/>
    <col min="4867" max="4867" width="36.7109375" style="54" customWidth="1"/>
    <col min="4868" max="4868" width="11.140625" style="54" customWidth="1"/>
    <col min="4869" max="4869" width="10.140625" style="54" customWidth="1"/>
    <col min="4870" max="4870" width="14.42578125" style="54" customWidth="1"/>
    <col min="4871" max="4871" width="10.42578125" style="54" customWidth="1"/>
    <col min="4872" max="4872" width="10.7109375" style="54" customWidth="1"/>
    <col min="4873" max="4873" width="10.7109375" style="54" bestFit="1" customWidth="1"/>
    <col min="4874" max="5120" width="9.140625" style="54"/>
    <col min="5121" max="5121" width="4.140625" style="54" customWidth="1"/>
    <col min="5122" max="5122" width="9.28515625" style="54" customWidth="1"/>
    <col min="5123" max="5123" width="36.7109375" style="54" customWidth="1"/>
    <col min="5124" max="5124" width="11.140625" style="54" customWidth="1"/>
    <col min="5125" max="5125" width="10.140625" style="54" customWidth="1"/>
    <col min="5126" max="5126" width="14.42578125" style="54" customWidth="1"/>
    <col min="5127" max="5127" width="10.42578125" style="54" customWidth="1"/>
    <col min="5128" max="5128" width="10.7109375" style="54" customWidth="1"/>
    <col min="5129" max="5129" width="10.7109375" style="54" bestFit="1" customWidth="1"/>
    <col min="5130" max="5376" width="9.140625" style="54"/>
    <col min="5377" max="5377" width="4.140625" style="54" customWidth="1"/>
    <col min="5378" max="5378" width="9.28515625" style="54" customWidth="1"/>
    <col min="5379" max="5379" width="36.7109375" style="54" customWidth="1"/>
    <col min="5380" max="5380" width="11.140625" style="54" customWidth="1"/>
    <col min="5381" max="5381" width="10.140625" style="54" customWidth="1"/>
    <col min="5382" max="5382" width="14.42578125" style="54" customWidth="1"/>
    <col min="5383" max="5383" width="10.42578125" style="54" customWidth="1"/>
    <col min="5384" max="5384" width="10.7109375" style="54" customWidth="1"/>
    <col min="5385" max="5385" width="10.7109375" style="54" bestFit="1" customWidth="1"/>
    <col min="5386" max="5632" width="9.140625" style="54"/>
    <col min="5633" max="5633" width="4.140625" style="54" customWidth="1"/>
    <col min="5634" max="5634" width="9.28515625" style="54" customWidth="1"/>
    <col min="5635" max="5635" width="36.7109375" style="54" customWidth="1"/>
    <col min="5636" max="5636" width="11.140625" style="54" customWidth="1"/>
    <col min="5637" max="5637" width="10.140625" style="54" customWidth="1"/>
    <col min="5638" max="5638" width="14.42578125" style="54" customWidth="1"/>
    <col min="5639" max="5639" width="10.42578125" style="54" customWidth="1"/>
    <col min="5640" max="5640" width="10.7109375" style="54" customWidth="1"/>
    <col min="5641" max="5641" width="10.7109375" style="54" bestFit="1" customWidth="1"/>
    <col min="5642" max="5888" width="9.140625" style="54"/>
    <col min="5889" max="5889" width="4.140625" style="54" customWidth="1"/>
    <col min="5890" max="5890" width="9.28515625" style="54" customWidth="1"/>
    <col min="5891" max="5891" width="36.7109375" style="54" customWidth="1"/>
    <col min="5892" max="5892" width="11.140625" style="54" customWidth="1"/>
    <col min="5893" max="5893" width="10.140625" style="54" customWidth="1"/>
    <col min="5894" max="5894" width="14.42578125" style="54" customWidth="1"/>
    <col min="5895" max="5895" width="10.42578125" style="54" customWidth="1"/>
    <col min="5896" max="5896" width="10.7109375" style="54" customWidth="1"/>
    <col min="5897" max="5897" width="10.7109375" style="54" bestFit="1" customWidth="1"/>
    <col min="5898" max="6144" width="9.140625" style="54"/>
    <col min="6145" max="6145" width="4.140625" style="54" customWidth="1"/>
    <col min="6146" max="6146" width="9.28515625" style="54" customWidth="1"/>
    <col min="6147" max="6147" width="36.7109375" style="54" customWidth="1"/>
    <col min="6148" max="6148" width="11.140625" style="54" customWidth="1"/>
    <col min="6149" max="6149" width="10.140625" style="54" customWidth="1"/>
    <col min="6150" max="6150" width="14.42578125" style="54" customWidth="1"/>
    <col min="6151" max="6151" width="10.42578125" style="54" customWidth="1"/>
    <col min="6152" max="6152" width="10.7109375" style="54" customWidth="1"/>
    <col min="6153" max="6153" width="10.7109375" style="54" bestFit="1" customWidth="1"/>
    <col min="6154" max="6400" width="9.140625" style="54"/>
    <col min="6401" max="6401" width="4.140625" style="54" customWidth="1"/>
    <col min="6402" max="6402" width="9.28515625" style="54" customWidth="1"/>
    <col min="6403" max="6403" width="36.7109375" style="54" customWidth="1"/>
    <col min="6404" max="6404" width="11.140625" style="54" customWidth="1"/>
    <col min="6405" max="6405" width="10.140625" style="54" customWidth="1"/>
    <col min="6406" max="6406" width="14.42578125" style="54" customWidth="1"/>
    <col min="6407" max="6407" width="10.42578125" style="54" customWidth="1"/>
    <col min="6408" max="6408" width="10.7109375" style="54" customWidth="1"/>
    <col min="6409" max="6409" width="10.7109375" style="54" bestFit="1" customWidth="1"/>
    <col min="6410" max="6656" width="9.140625" style="54"/>
    <col min="6657" max="6657" width="4.140625" style="54" customWidth="1"/>
    <col min="6658" max="6658" width="9.28515625" style="54" customWidth="1"/>
    <col min="6659" max="6659" width="36.7109375" style="54" customWidth="1"/>
    <col min="6660" max="6660" width="11.140625" style="54" customWidth="1"/>
    <col min="6661" max="6661" width="10.140625" style="54" customWidth="1"/>
    <col min="6662" max="6662" width="14.42578125" style="54" customWidth="1"/>
    <col min="6663" max="6663" width="10.42578125" style="54" customWidth="1"/>
    <col min="6664" max="6664" width="10.7109375" style="54" customWidth="1"/>
    <col min="6665" max="6665" width="10.7109375" style="54" bestFit="1" customWidth="1"/>
    <col min="6666" max="6912" width="9.140625" style="54"/>
    <col min="6913" max="6913" width="4.140625" style="54" customWidth="1"/>
    <col min="6914" max="6914" width="9.28515625" style="54" customWidth="1"/>
    <col min="6915" max="6915" width="36.7109375" style="54" customWidth="1"/>
    <col min="6916" max="6916" width="11.140625" style="54" customWidth="1"/>
    <col min="6917" max="6917" width="10.140625" style="54" customWidth="1"/>
    <col min="6918" max="6918" width="14.42578125" style="54" customWidth="1"/>
    <col min="6919" max="6919" width="10.42578125" style="54" customWidth="1"/>
    <col min="6920" max="6920" width="10.7109375" style="54" customWidth="1"/>
    <col min="6921" max="6921" width="10.7109375" style="54" bestFit="1" customWidth="1"/>
    <col min="6922" max="7168" width="9.140625" style="54"/>
    <col min="7169" max="7169" width="4.140625" style="54" customWidth="1"/>
    <col min="7170" max="7170" width="9.28515625" style="54" customWidth="1"/>
    <col min="7171" max="7171" width="36.7109375" style="54" customWidth="1"/>
    <col min="7172" max="7172" width="11.140625" style="54" customWidth="1"/>
    <col min="7173" max="7173" width="10.140625" style="54" customWidth="1"/>
    <col min="7174" max="7174" width="14.42578125" style="54" customWidth="1"/>
    <col min="7175" max="7175" width="10.42578125" style="54" customWidth="1"/>
    <col min="7176" max="7176" width="10.7109375" style="54" customWidth="1"/>
    <col min="7177" max="7177" width="10.7109375" style="54" bestFit="1" customWidth="1"/>
    <col min="7178" max="7424" width="9.140625" style="54"/>
    <col min="7425" max="7425" width="4.140625" style="54" customWidth="1"/>
    <col min="7426" max="7426" width="9.28515625" style="54" customWidth="1"/>
    <col min="7427" max="7427" width="36.7109375" style="54" customWidth="1"/>
    <col min="7428" max="7428" width="11.140625" style="54" customWidth="1"/>
    <col min="7429" max="7429" width="10.140625" style="54" customWidth="1"/>
    <col min="7430" max="7430" width="14.42578125" style="54" customWidth="1"/>
    <col min="7431" max="7431" width="10.42578125" style="54" customWidth="1"/>
    <col min="7432" max="7432" width="10.7109375" style="54" customWidth="1"/>
    <col min="7433" max="7433" width="10.7109375" style="54" bestFit="1" customWidth="1"/>
    <col min="7434" max="7680" width="9.140625" style="54"/>
    <col min="7681" max="7681" width="4.140625" style="54" customWidth="1"/>
    <col min="7682" max="7682" width="9.28515625" style="54" customWidth="1"/>
    <col min="7683" max="7683" width="36.7109375" style="54" customWidth="1"/>
    <col min="7684" max="7684" width="11.140625" style="54" customWidth="1"/>
    <col min="7685" max="7685" width="10.140625" style="54" customWidth="1"/>
    <col min="7686" max="7686" width="14.42578125" style="54" customWidth="1"/>
    <col min="7687" max="7687" width="10.42578125" style="54" customWidth="1"/>
    <col min="7688" max="7688" width="10.7109375" style="54" customWidth="1"/>
    <col min="7689" max="7689" width="10.7109375" style="54" bestFit="1" customWidth="1"/>
    <col min="7690" max="7936" width="9.140625" style="54"/>
    <col min="7937" max="7937" width="4.140625" style="54" customWidth="1"/>
    <col min="7938" max="7938" width="9.28515625" style="54" customWidth="1"/>
    <col min="7939" max="7939" width="36.7109375" style="54" customWidth="1"/>
    <col min="7940" max="7940" width="11.140625" style="54" customWidth="1"/>
    <col min="7941" max="7941" width="10.140625" style="54" customWidth="1"/>
    <col min="7942" max="7942" width="14.42578125" style="54" customWidth="1"/>
    <col min="7943" max="7943" width="10.42578125" style="54" customWidth="1"/>
    <col min="7944" max="7944" width="10.7109375" style="54" customWidth="1"/>
    <col min="7945" max="7945" width="10.7109375" style="54" bestFit="1" customWidth="1"/>
    <col min="7946" max="8192" width="9.140625" style="54"/>
    <col min="8193" max="8193" width="4.140625" style="54" customWidth="1"/>
    <col min="8194" max="8194" width="9.28515625" style="54" customWidth="1"/>
    <col min="8195" max="8195" width="36.7109375" style="54" customWidth="1"/>
    <col min="8196" max="8196" width="11.140625" style="54" customWidth="1"/>
    <col min="8197" max="8197" width="10.140625" style="54" customWidth="1"/>
    <col min="8198" max="8198" width="14.42578125" style="54" customWidth="1"/>
    <col min="8199" max="8199" width="10.42578125" style="54" customWidth="1"/>
    <col min="8200" max="8200" width="10.7109375" style="54" customWidth="1"/>
    <col min="8201" max="8201" width="10.7109375" style="54" bestFit="1" customWidth="1"/>
    <col min="8202" max="8448" width="9.140625" style="54"/>
    <col min="8449" max="8449" width="4.140625" style="54" customWidth="1"/>
    <col min="8450" max="8450" width="9.28515625" style="54" customWidth="1"/>
    <col min="8451" max="8451" width="36.7109375" style="54" customWidth="1"/>
    <col min="8452" max="8452" width="11.140625" style="54" customWidth="1"/>
    <col min="8453" max="8453" width="10.140625" style="54" customWidth="1"/>
    <col min="8454" max="8454" width="14.42578125" style="54" customWidth="1"/>
    <col min="8455" max="8455" width="10.42578125" style="54" customWidth="1"/>
    <col min="8456" max="8456" width="10.7109375" style="54" customWidth="1"/>
    <col min="8457" max="8457" width="10.7109375" style="54" bestFit="1" customWidth="1"/>
    <col min="8458" max="8704" width="9.140625" style="54"/>
    <col min="8705" max="8705" width="4.140625" style="54" customWidth="1"/>
    <col min="8706" max="8706" width="9.28515625" style="54" customWidth="1"/>
    <col min="8707" max="8707" width="36.7109375" style="54" customWidth="1"/>
    <col min="8708" max="8708" width="11.140625" style="54" customWidth="1"/>
    <col min="8709" max="8709" width="10.140625" style="54" customWidth="1"/>
    <col min="8710" max="8710" width="14.42578125" style="54" customWidth="1"/>
    <col min="8711" max="8711" width="10.42578125" style="54" customWidth="1"/>
    <col min="8712" max="8712" width="10.7109375" style="54" customWidth="1"/>
    <col min="8713" max="8713" width="10.7109375" style="54" bestFit="1" customWidth="1"/>
    <col min="8714" max="8960" width="9.140625" style="54"/>
    <col min="8961" max="8961" width="4.140625" style="54" customWidth="1"/>
    <col min="8962" max="8962" width="9.28515625" style="54" customWidth="1"/>
    <col min="8963" max="8963" width="36.7109375" style="54" customWidth="1"/>
    <col min="8964" max="8964" width="11.140625" style="54" customWidth="1"/>
    <col min="8965" max="8965" width="10.140625" style="54" customWidth="1"/>
    <col min="8966" max="8966" width="14.42578125" style="54" customWidth="1"/>
    <col min="8967" max="8967" width="10.42578125" style="54" customWidth="1"/>
    <col min="8968" max="8968" width="10.7109375" style="54" customWidth="1"/>
    <col min="8969" max="8969" width="10.7109375" style="54" bestFit="1" customWidth="1"/>
    <col min="8970" max="9216" width="9.140625" style="54"/>
    <col min="9217" max="9217" width="4.140625" style="54" customWidth="1"/>
    <col min="9218" max="9218" width="9.28515625" style="54" customWidth="1"/>
    <col min="9219" max="9219" width="36.7109375" style="54" customWidth="1"/>
    <col min="9220" max="9220" width="11.140625" style="54" customWidth="1"/>
    <col min="9221" max="9221" width="10.140625" style="54" customWidth="1"/>
    <col min="9222" max="9222" width="14.42578125" style="54" customWidth="1"/>
    <col min="9223" max="9223" width="10.42578125" style="54" customWidth="1"/>
    <col min="9224" max="9224" width="10.7109375" style="54" customWidth="1"/>
    <col min="9225" max="9225" width="10.7109375" style="54" bestFit="1" customWidth="1"/>
    <col min="9226" max="9472" width="9.140625" style="54"/>
    <col min="9473" max="9473" width="4.140625" style="54" customWidth="1"/>
    <col min="9474" max="9474" width="9.28515625" style="54" customWidth="1"/>
    <col min="9475" max="9475" width="36.7109375" style="54" customWidth="1"/>
    <col min="9476" max="9476" width="11.140625" style="54" customWidth="1"/>
    <col min="9477" max="9477" width="10.140625" style="54" customWidth="1"/>
    <col min="9478" max="9478" width="14.42578125" style="54" customWidth="1"/>
    <col min="9479" max="9479" width="10.42578125" style="54" customWidth="1"/>
    <col min="9480" max="9480" width="10.7109375" style="54" customWidth="1"/>
    <col min="9481" max="9481" width="10.7109375" style="54" bestFit="1" customWidth="1"/>
    <col min="9482" max="9728" width="9.140625" style="54"/>
    <col min="9729" max="9729" width="4.140625" style="54" customWidth="1"/>
    <col min="9730" max="9730" width="9.28515625" style="54" customWidth="1"/>
    <col min="9731" max="9731" width="36.7109375" style="54" customWidth="1"/>
    <col min="9732" max="9732" width="11.140625" style="54" customWidth="1"/>
    <col min="9733" max="9733" width="10.140625" style="54" customWidth="1"/>
    <col min="9734" max="9734" width="14.42578125" style="54" customWidth="1"/>
    <col min="9735" max="9735" width="10.42578125" style="54" customWidth="1"/>
    <col min="9736" max="9736" width="10.7109375" style="54" customWidth="1"/>
    <col min="9737" max="9737" width="10.7109375" style="54" bestFit="1" customWidth="1"/>
    <col min="9738" max="9984" width="9.140625" style="54"/>
    <col min="9985" max="9985" width="4.140625" style="54" customWidth="1"/>
    <col min="9986" max="9986" width="9.28515625" style="54" customWidth="1"/>
    <col min="9987" max="9987" width="36.7109375" style="54" customWidth="1"/>
    <col min="9988" max="9988" width="11.140625" style="54" customWidth="1"/>
    <col min="9989" max="9989" width="10.140625" style="54" customWidth="1"/>
    <col min="9990" max="9990" width="14.42578125" style="54" customWidth="1"/>
    <col min="9991" max="9991" width="10.42578125" style="54" customWidth="1"/>
    <col min="9992" max="9992" width="10.7109375" style="54" customWidth="1"/>
    <col min="9993" max="9993" width="10.7109375" style="54" bestFit="1" customWidth="1"/>
    <col min="9994" max="10240" width="9.140625" style="54"/>
    <col min="10241" max="10241" width="4.140625" style="54" customWidth="1"/>
    <col min="10242" max="10242" width="9.28515625" style="54" customWidth="1"/>
    <col min="10243" max="10243" width="36.7109375" style="54" customWidth="1"/>
    <col min="10244" max="10244" width="11.140625" style="54" customWidth="1"/>
    <col min="10245" max="10245" width="10.140625" style="54" customWidth="1"/>
    <col min="10246" max="10246" width="14.42578125" style="54" customWidth="1"/>
    <col min="10247" max="10247" width="10.42578125" style="54" customWidth="1"/>
    <col min="10248" max="10248" width="10.7109375" style="54" customWidth="1"/>
    <col min="10249" max="10249" width="10.7109375" style="54" bestFit="1" customWidth="1"/>
    <col min="10250" max="10496" width="9.140625" style="54"/>
    <col min="10497" max="10497" width="4.140625" style="54" customWidth="1"/>
    <col min="10498" max="10498" width="9.28515625" style="54" customWidth="1"/>
    <col min="10499" max="10499" width="36.7109375" style="54" customWidth="1"/>
    <col min="10500" max="10500" width="11.140625" style="54" customWidth="1"/>
    <col min="10501" max="10501" width="10.140625" style="54" customWidth="1"/>
    <col min="10502" max="10502" width="14.42578125" style="54" customWidth="1"/>
    <col min="10503" max="10503" width="10.42578125" style="54" customWidth="1"/>
    <col min="10504" max="10504" width="10.7109375" style="54" customWidth="1"/>
    <col min="10505" max="10505" width="10.7109375" style="54" bestFit="1" customWidth="1"/>
    <col min="10506" max="10752" width="9.140625" style="54"/>
    <col min="10753" max="10753" width="4.140625" style="54" customWidth="1"/>
    <col min="10754" max="10754" width="9.28515625" style="54" customWidth="1"/>
    <col min="10755" max="10755" width="36.7109375" style="54" customWidth="1"/>
    <col min="10756" max="10756" width="11.140625" style="54" customWidth="1"/>
    <col min="10757" max="10757" width="10.140625" style="54" customWidth="1"/>
    <col min="10758" max="10758" width="14.42578125" style="54" customWidth="1"/>
    <col min="10759" max="10759" width="10.42578125" style="54" customWidth="1"/>
    <col min="10760" max="10760" width="10.7109375" style="54" customWidth="1"/>
    <col min="10761" max="10761" width="10.7109375" style="54" bestFit="1" customWidth="1"/>
    <col min="10762" max="11008" width="9.140625" style="54"/>
    <col min="11009" max="11009" width="4.140625" style="54" customWidth="1"/>
    <col min="11010" max="11010" width="9.28515625" style="54" customWidth="1"/>
    <col min="11011" max="11011" width="36.7109375" style="54" customWidth="1"/>
    <col min="11012" max="11012" width="11.140625" style="54" customWidth="1"/>
    <col min="11013" max="11013" width="10.140625" style="54" customWidth="1"/>
    <col min="11014" max="11014" width="14.42578125" style="54" customWidth="1"/>
    <col min="11015" max="11015" width="10.42578125" style="54" customWidth="1"/>
    <col min="11016" max="11016" width="10.7109375" style="54" customWidth="1"/>
    <col min="11017" max="11017" width="10.7109375" style="54" bestFit="1" customWidth="1"/>
    <col min="11018" max="11264" width="9.140625" style="54"/>
    <col min="11265" max="11265" width="4.140625" style="54" customWidth="1"/>
    <col min="11266" max="11266" width="9.28515625" style="54" customWidth="1"/>
    <col min="11267" max="11267" width="36.7109375" style="54" customWidth="1"/>
    <col min="11268" max="11268" width="11.140625" style="54" customWidth="1"/>
    <col min="11269" max="11269" width="10.140625" style="54" customWidth="1"/>
    <col min="11270" max="11270" width="14.42578125" style="54" customWidth="1"/>
    <col min="11271" max="11271" width="10.42578125" style="54" customWidth="1"/>
    <col min="11272" max="11272" width="10.7109375" style="54" customWidth="1"/>
    <col min="11273" max="11273" width="10.7109375" style="54" bestFit="1" customWidth="1"/>
    <col min="11274" max="11520" width="9.140625" style="54"/>
    <col min="11521" max="11521" width="4.140625" style="54" customWidth="1"/>
    <col min="11522" max="11522" width="9.28515625" style="54" customWidth="1"/>
    <col min="11523" max="11523" width="36.7109375" style="54" customWidth="1"/>
    <col min="11524" max="11524" width="11.140625" style="54" customWidth="1"/>
    <col min="11525" max="11525" width="10.140625" style="54" customWidth="1"/>
    <col min="11526" max="11526" width="14.42578125" style="54" customWidth="1"/>
    <col min="11527" max="11527" width="10.42578125" style="54" customWidth="1"/>
    <col min="11528" max="11528" width="10.7109375" style="54" customWidth="1"/>
    <col min="11529" max="11529" width="10.7109375" style="54" bestFit="1" customWidth="1"/>
    <col min="11530" max="11776" width="9.140625" style="54"/>
    <col min="11777" max="11777" width="4.140625" style="54" customWidth="1"/>
    <col min="11778" max="11778" width="9.28515625" style="54" customWidth="1"/>
    <col min="11779" max="11779" width="36.7109375" style="54" customWidth="1"/>
    <col min="11780" max="11780" width="11.140625" style="54" customWidth="1"/>
    <col min="11781" max="11781" width="10.140625" style="54" customWidth="1"/>
    <col min="11782" max="11782" width="14.42578125" style="54" customWidth="1"/>
    <col min="11783" max="11783" width="10.42578125" style="54" customWidth="1"/>
    <col min="11784" max="11784" width="10.7109375" style="54" customWidth="1"/>
    <col min="11785" max="11785" width="10.7109375" style="54" bestFit="1" customWidth="1"/>
    <col min="11786" max="12032" width="9.140625" style="54"/>
    <col min="12033" max="12033" width="4.140625" style="54" customWidth="1"/>
    <col min="12034" max="12034" width="9.28515625" style="54" customWidth="1"/>
    <col min="12035" max="12035" width="36.7109375" style="54" customWidth="1"/>
    <col min="12036" max="12036" width="11.140625" style="54" customWidth="1"/>
    <col min="12037" max="12037" width="10.140625" style="54" customWidth="1"/>
    <col min="12038" max="12038" width="14.42578125" style="54" customWidth="1"/>
    <col min="12039" max="12039" width="10.42578125" style="54" customWidth="1"/>
    <col min="12040" max="12040" width="10.7109375" style="54" customWidth="1"/>
    <col min="12041" max="12041" width="10.7109375" style="54" bestFit="1" customWidth="1"/>
    <col min="12042" max="12288" width="9.140625" style="54"/>
    <col min="12289" max="12289" width="4.140625" style="54" customWidth="1"/>
    <col min="12290" max="12290" width="9.28515625" style="54" customWidth="1"/>
    <col min="12291" max="12291" width="36.7109375" style="54" customWidth="1"/>
    <col min="12292" max="12292" width="11.140625" style="54" customWidth="1"/>
    <col min="12293" max="12293" width="10.140625" style="54" customWidth="1"/>
    <col min="12294" max="12294" width="14.42578125" style="54" customWidth="1"/>
    <col min="12295" max="12295" width="10.42578125" style="54" customWidth="1"/>
    <col min="12296" max="12296" width="10.7109375" style="54" customWidth="1"/>
    <col min="12297" max="12297" width="10.7109375" style="54" bestFit="1" customWidth="1"/>
    <col min="12298" max="12544" width="9.140625" style="54"/>
    <col min="12545" max="12545" width="4.140625" style="54" customWidth="1"/>
    <col min="12546" max="12546" width="9.28515625" style="54" customWidth="1"/>
    <col min="12547" max="12547" width="36.7109375" style="54" customWidth="1"/>
    <col min="12548" max="12548" width="11.140625" style="54" customWidth="1"/>
    <col min="12549" max="12549" width="10.140625" style="54" customWidth="1"/>
    <col min="12550" max="12550" width="14.42578125" style="54" customWidth="1"/>
    <col min="12551" max="12551" width="10.42578125" style="54" customWidth="1"/>
    <col min="12552" max="12552" width="10.7109375" style="54" customWidth="1"/>
    <col min="12553" max="12553" width="10.7109375" style="54" bestFit="1" customWidth="1"/>
    <col min="12554" max="12800" width="9.140625" style="54"/>
    <col min="12801" max="12801" width="4.140625" style="54" customWidth="1"/>
    <col min="12802" max="12802" width="9.28515625" style="54" customWidth="1"/>
    <col min="12803" max="12803" width="36.7109375" style="54" customWidth="1"/>
    <col min="12804" max="12804" width="11.140625" style="54" customWidth="1"/>
    <col min="12805" max="12805" width="10.140625" style="54" customWidth="1"/>
    <col min="12806" max="12806" width="14.42578125" style="54" customWidth="1"/>
    <col min="12807" max="12807" width="10.42578125" style="54" customWidth="1"/>
    <col min="12808" max="12808" width="10.7109375" style="54" customWidth="1"/>
    <col min="12809" max="12809" width="10.7109375" style="54" bestFit="1" customWidth="1"/>
    <col min="12810" max="13056" width="9.140625" style="54"/>
    <col min="13057" max="13057" width="4.140625" style="54" customWidth="1"/>
    <col min="13058" max="13058" width="9.28515625" style="54" customWidth="1"/>
    <col min="13059" max="13059" width="36.7109375" style="54" customWidth="1"/>
    <col min="13060" max="13060" width="11.140625" style="54" customWidth="1"/>
    <col min="13061" max="13061" width="10.140625" style="54" customWidth="1"/>
    <col min="13062" max="13062" width="14.42578125" style="54" customWidth="1"/>
    <col min="13063" max="13063" width="10.42578125" style="54" customWidth="1"/>
    <col min="13064" max="13064" width="10.7109375" style="54" customWidth="1"/>
    <col min="13065" max="13065" width="10.7109375" style="54" bestFit="1" customWidth="1"/>
    <col min="13066" max="13312" width="9.140625" style="54"/>
    <col min="13313" max="13313" width="4.140625" style="54" customWidth="1"/>
    <col min="13314" max="13314" width="9.28515625" style="54" customWidth="1"/>
    <col min="13315" max="13315" width="36.7109375" style="54" customWidth="1"/>
    <col min="13316" max="13316" width="11.140625" style="54" customWidth="1"/>
    <col min="13317" max="13317" width="10.140625" style="54" customWidth="1"/>
    <col min="13318" max="13318" width="14.42578125" style="54" customWidth="1"/>
    <col min="13319" max="13319" width="10.42578125" style="54" customWidth="1"/>
    <col min="13320" max="13320" width="10.7109375" style="54" customWidth="1"/>
    <col min="13321" max="13321" width="10.7109375" style="54" bestFit="1" customWidth="1"/>
    <col min="13322" max="13568" width="9.140625" style="54"/>
    <col min="13569" max="13569" width="4.140625" style="54" customWidth="1"/>
    <col min="13570" max="13570" width="9.28515625" style="54" customWidth="1"/>
    <col min="13571" max="13571" width="36.7109375" style="54" customWidth="1"/>
    <col min="13572" max="13572" width="11.140625" style="54" customWidth="1"/>
    <col min="13573" max="13573" width="10.140625" style="54" customWidth="1"/>
    <col min="13574" max="13574" width="14.42578125" style="54" customWidth="1"/>
    <col min="13575" max="13575" width="10.42578125" style="54" customWidth="1"/>
    <col min="13576" max="13576" width="10.7109375" style="54" customWidth="1"/>
    <col min="13577" max="13577" width="10.7109375" style="54" bestFit="1" customWidth="1"/>
    <col min="13578" max="13824" width="9.140625" style="54"/>
    <col min="13825" max="13825" width="4.140625" style="54" customWidth="1"/>
    <col min="13826" max="13826" width="9.28515625" style="54" customWidth="1"/>
    <col min="13827" max="13827" width="36.7109375" style="54" customWidth="1"/>
    <col min="13828" max="13828" width="11.140625" style="54" customWidth="1"/>
    <col min="13829" max="13829" width="10.140625" style="54" customWidth="1"/>
    <col min="13830" max="13830" width="14.42578125" style="54" customWidth="1"/>
    <col min="13831" max="13831" width="10.42578125" style="54" customWidth="1"/>
    <col min="13832" max="13832" width="10.7109375" style="54" customWidth="1"/>
    <col min="13833" max="13833" width="10.7109375" style="54" bestFit="1" customWidth="1"/>
    <col min="13834" max="14080" width="9.140625" style="54"/>
    <col min="14081" max="14081" width="4.140625" style="54" customWidth="1"/>
    <col min="14082" max="14082" width="9.28515625" style="54" customWidth="1"/>
    <col min="14083" max="14083" width="36.7109375" style="54" customWidth="1"/>
    <col min="14084" max="14084" width="11.140625" style="54" customWidth="1"/>
    <col min="14085" max="14085" width="10.140625" style="54" customWidth="1"/>
    <col min="14086" max="14086" width="14.42578125" style="54" customWidth="1"/>
    <col min="14087" max="14087" width="10.42578125" style="54" customWidth="1"/>
    <col min="14088" max="14088" width="10.7109375" style="54" customWidth="1"/>
    <col min="14089" max="14089" width="10.7109375" style="54" bestFit="1" customWidth="1"/>
    <col min="14090" max="14336" width="9.140625" style="54"/>
    <col min="14337" max="14337" width="4.140625" style="54" customWidth="1"/>
    <col min="14338" max="14338" width="9.28515625" style="54" customWidth="1"/>
    <col min="14339" max="14339" width="36.7109375" style="54" customWidth="1"/>
    <col min="14340" max="14340" width="11.140625" style="54" customWidth="1"/>
    <col min="14341" max="14341" width="10.140625" style="54" customWidth="1"/>
    <col min="14342" max="14342" width="14.42578125" style="54" customWidth="1"/>
    <col min="14343" max="14343" width="10.42578125" style="54" customWidth="1"/>
    <col min="14344" max="14344" width="10.7109375" style="54" customWidth="1"/>
    <col min="14345" max="14345" width="10.7109375" style="54" bestFit="1" customWidth="1"/>
    <col min="14346" max="14592" width="9.140625" style="54"/>
    <col min="14593" max="14593" width="4.140625" style="54" customWidth="1"/>
    <col min="14594" max="14594" width="9.28515625" style="54" customWidth="1"/>
    <col min="14595" max="14595" width="36.7109375" style="54" customWidth="1"/>
    <col min="14596" max="14596" width="11.140625" style="54" customWidth="1"/>
    <col min="14597" max="14597" width="10.140625" style="54" customWidth="1"/>
    <col min="14598" max="14598" width="14.42578125" style="54" customWidth="1"/>
    <col min="14599" max="14599" width="10.42578125" style="54" customWidth="1"/>
    <col min="14600" max="14600" width="10.7109375" style="54" customWidth="1"/>
    <col min="14601" max="14601" width="10.7109375" style="54" bestFit="1" customWidth="1"/>
    <col min="14602" max="14848" width="9.140625" style="54"/>
    <col min="14849" max="14849" width="4.140625" style="54" customWidth="1"/>
    <col min="14850" max="14850" width="9.28515625" style="54" customWidth="1"/>
    <col min="14851" max="14851" width="36.7109375" style="54" customWidth="1"/>
    <col min="14852" max="14852" width="11.140625" style="54" customWidth="1"/>
    <col min="14853" max="14853" width="10.140625" style="54" customWidth="1"/>
    <col min="14854" max="14854" width="14.42578125" style="54" customWidth="1"/>
    <col min="14855" max="14855" width="10.42578125" style="54" customWidth="1"/>
    <col min="14856" max="14856" width="10.7109375" style="54" customWidth="1"/>
    <col min="14857" max="14857" width="10.7109375" style="54" bestFit="1" customWidth="1"/>
    <col min="14858" max="15104" width="9.140625" style="54"/>
    <col min="15105" max="15105" width="4.140625" style="54" customWidth="1"/>
    <col min="15106" max="15106" width="9.28515625" style="54" customWidth="1"/>
    <col min="15107" max="15107" width="36.7109375" style="54" customWidth="1"/>
    <col min="15108" max="15108" width="11.140625" style="54" customWidth="1"/>
    <col min="15109" max="15109" width="10.140625" style="54" customWidth="1"/>
    <col min="15110" max="15110" width="14.42578125" style="54" customWidth="1"/>
    <col min="15111" max="15111" width="10.42578125" style="54" customWidth="1"/>
    <col min="15112" max="15112" width="10.7109375" style="54" customWidth="1"/>
    <col min="15113" max="15113" width="10.7109375" style="54" bestFit="1" customWidth="1"/>
    <col min="15114" max="15360" width="9.140625" style="54"/>
    <col min="15361" max="15361" width="4.140625" style="54" customWidth="1"/>
    <col min="15362" max="15362" width="9.28515625" style="54" customWidth="1"/>
    <col min="15363" max="15363" width="36.7109375" style="54" customWidth="1"/>
    <col min="15364" max="15364" width="11.140625" style="54" customWidth="1"/>
    <col min="15365" max="15365" width="10.140625" style="54" customWidth="1"/>
    <col min="15366" max="15366" width="14.42578125" style="54" customWidth="1"/>
    <col min="15367" max="15367" width="10.42578125" style="54" customWidth="1"/>
    <col min="15368" max="15368" width="10.7109375" style="54" customWidth="1"/>
    <col min="15369" max="15369" width="10.7109375" style="54" bestFit="1" customWidth="1"/>
    <col min="15370" max="15616" width="9.140625" style="54"/>
    <col min="15617" max="15617" width="4.140625" style="54" customWidth="1"/>
    <col min="15618" max="15618" width="9.28515625" style="54" customWidth="1"/>
    <col min="15619" max="15619" width="36.7109375" style="54" customWidth="1"/>
    <col min="15620" max="15620" width="11.140625" style="54" customWidth="1"/>
    <col min="15621" max="15621" width="10.140625" style="54" customWidth="1"/>
    <col min="15622" max="15622" width="14.42578125" style="54" customWidth="1"/>
    <col min="15623" max="15623" width="10.42578125" style="54" customWidth="1"/>
    <col min="15624" max="15624" width="10.7109375" style="54" customWidth="1"/>
    <col min="15625" max="15625" width="10.7109375" style="54" bestFit="1" customWidth="1"/>
    <col min="15626" max="15872" width="9.140625" style="54"/>
    <col min="15873" max="15873" width="4.140625" style="54" customWidth="1"/>
    <col min="15874" max="15874" width="9.28515625" style="54" customWidth="1"/>
    <col min="15875" max="15875" width="36.7109375" style="54" customWidth="1"/>
    <col min="15876" max="15876" width="11.140625" style="54" customWidth="1"/>
    <col min="15877" max="15877" width="10.140625" style="54" customWidth="1"/>
    <col min="15878" max="15878" width="14.42578125" style="54" customWidth="1"/>
    <col min="15879" max="15879" width="10.42578125" style="54" customWidth="1"/>
    <col min="15880" max="15880" width="10.7109375" style="54" customWidth="1"/>
    <col min="15881" max="15881" width="10.7109375" style="54" bestFit="1" customWidth="1"/>
    <col min="15882" max="16128" width="9.140625" style="54"/>
    <col min="16129" max="16129" width="4.140625" style="54" customWidth="1"/>
    <col min="16130" max="16130" width="9.28515625" style="54" customWidth="1"/>
    <col min="16131" max="16131" width="36.7109375" style="54" customWidth="1"/>
    <col min="16132" max="16132" width="11.140625" style="54" customWidth="1"/>
    <col min="16133" max="16133" width="10.140625" style="54" customWidth="1"/>
    <col min="16134" max="16134" width="14.42578125" style="54" customWidth="1"/>
    <col min="16135" max="16135" width="10.42578125" style="54" customWidth="1"/>
    <col min="16136" max="16136" width="10.7109375" style="54" customWidth="1"/>
    <col min="16137" max="16137" width="10.7109375" style="54" bestFit="1" customWidth="1"/>
    <col min="16138" max="16384" width="9.140625" style="54"/>
  </cols>
  <sheetData>
    <row r="1" spans="1:14" s="13" customFormat="1" ht="15" customHeight="1">
      <c r="A1" s="51"/>
      <c r="B1" s="51"/>
      <c r="C1" s="202" t="s">
        <v>115</v>
      </c>
      <c r="D1" s="202"/>
      <c r="E1" s="202"/>
      <c r="F1" s="202"/>
      <c r="G1" s="21"/>
      <c r="H1" s="21"/>
      <c r="I1" s="21"/>
      <c r="J1" s="21"/>
    </row>
    <row r="2" spans="1:14" ht="15" customHeight="1">
      <c r="C2" s="203" t="s">
        <v>151</v>
      </c>
      <c r="D2" s="203"/>
      <c r="E2" s="203"/>
      <c r="F2" s="203"/>
      <c r="G2" s="52"/>
      <c r="H2" s="52"/>
      <c r="I2" s="53"/>
      <c r="J2" s="53"/>
      <c r="K2" s="47"/>
      <c r="L2" s="47"/>
      <c r="M2" s="47"/>
      <c r="N2" s="47"/>
    </row>
    <row r="3" spans="1:14" ht="13.5" customHeight="1">
      <c r="C3" s="181" t="s">
        <v>116</v>
      </c>
      <c r="D3" s="181"/>
      <c r="E3" s="181"/>
      <c r="F3" s="181"/>
      <c r="G3" s="52"/>
      <c r="H3" s="52"/>
      <c r="I3" s="53"/>
      <c r="J3" s="53"/>
      <c r="K3" s="47"/>
      <c r="L3" s="47"/>
      <c r="M3" s="47"/>
      <c r="N3" s="47"/>
    </row>
    <row r="4" spans="1:14">
      <c r="A4" s="54"/>
      <c r="B4" s="24"/>
      <c r="D4" s="21"/>
      <c r="F4" s="56"/>
      <c r="I4" s="47"/>
      <c r="J4" s="47"/>
      <c r="K4" s="47"/>
      <c r="L4" s="47"/>
      <c r="M4" s="47"/>
      <c r="N4" s="47"/>
    </row>
    <row r="5" spans="1:14">
      <c r="A5" s="22" t="s">
        <v>182</v>
      </c>
    </row>
    <row r="6" spans="1:14">
      <c r="A6" s="24" t="s">
        <v>150</v>
      </c>
      <c r="B6" s="24"/>
      <c r="D6" s="21"/>
      <c r="F6" s="56"/>
      <c r="I6" s="47"/>
      <c r="J6" s="47"/>
    </row>
    <row r="7" spans="1:14" ht="12.75" customHeight="1">
      <c r="A7" s="25" t="s">
        <v>180</v>
      </c>
      <c r="B7" s="26"/>
      <c r="C7" s="26"/>
      <c r="D7" s="26"/>
      <c r="E7" s="26"/>
      <c r="F7" s="26"/>
      <c r="G7" s="26"/>
      <c r="H7" s="26"/>
      <c r="I7" s="47"/>
      <c r="J7" s="47"/>
    </row>
    <row r="8" spans="1:14">
      <c r="A8" s="24" t="s">
        <v>108</v>
      </c>
      <c r="B8" s="24"/>
      <c r="D8" s="58"/>
      <c r="F8" s="56"/>
      <c r="I8" s="47"/>
      <c r="J8" s="47"/>
    </row>
    <row r="9" spans="1:14">
      <c r="A9" s="24"/>
      <c r="B9" s="24"/>
      <c r="D9" s="58"/>
      <c r="F9" s="56"/>
      <c r="I9" s="47"/>
      <c r="J9" s="47"/>
    </row>
    <row r="10" spans="1:14">
      <c r="A10" s="24"/>
      <c r="B10" s="24"/>
      <c r="C10" s="59" t="s">
        <v>117</v>
      </c>
      <c r="D10" s="56"/>
      <c r="F10" s="56"/>
      <c r="I10" s="47"/>
      <c r="J10" s="47"/>
    </row>
    <row r="11" spans="1:14">
      <c r="A11" s="24"/>
      <c r="B11" s="24"/>
      <c r="C11" s="59" t="s">
        <v>118</v>
      </c>
      <c r="D11" s="56"/>
      <c r="F11" s="56"/>
      <c r="I11" s="47"/>
      <c r="J11" s="47"/>
    </row>
    <row r="12" spans="1:14">
      <c r="A12" s="24"/>
      <c r="B12" s="24"/>
      <c r="D12" s="47"/>
    </row>
    <row r="13" spans="1:14" ht="13.5" thickBot="1"/>
    <row r="14" spans="1:14" ht="20.25" customHeight="1">
      <c r="A14" s="191" t="s">
        <v>1</v>
      </c>
      <c r="B14" s="205" t="s">
        <v>7</v>
      </c>
      <c r="C14" s="193" t="s">
        <v>119</v>
      </c>
      <c r="D14" s="207" t="s">
        <v>120</v>
      </c>
      <c r="E14" s="209" t="s">
        <v>8</v>
      </c>
      <c r="F14" s="209"/>
      <c r="G14" s="209"/>
      <c r="H14" s="197" t="s">
        <v>5</v>
      </c>
      <c r="I14" s="60"/>
    </row>
    <row r="15" spans="1:14" ht="80.25" customHeight="1" thickBot="1">
      <c r="A15" s="204"/>
      <c r="B15" s="206"/>
      <c r="C15" s="194"/>
      <c r="D15" s="208"/>
      <c r="E15" s="61" t="s">
        <v>121</v>
      </c>
      <c r="F15" s="61" t="s">
        <v>122</v>
      </c>
      <c r="G15" s="61" t="s">
        <v>123</v>
      </c>
      <c r="H15" s="198"/>
      <c r="J15" s="62"/>
    </row>
    <row r="16" spans="1:14" s="70" customFormat="1" ht="18.75" customHeight="1">
      <c r="A16" s="239" t="s">
        <v>111</v>
      </c>
      <c r="B16" s="63" t="s">
        <v>124</v>
      </c>
      <c r="C16" s="64" t="str">
        <f>VISP!D2</f>
        <v>Vispārējie būvdarbi</v>
      </c>
      <c r="D16" s="65">
        <f>E16+F16+G16</f>
        <v>0</v>
      </c>
      <c r="E16" s="66"/>
      <c r="F16" s="66"/>
      <c r="G16" s="66"/>
      <c r="H16" s="240"/>
      <c r="I16" s="67"/>
      <c r="J16" s="68"/>
      <c r="K16" s="69"/>
      <c r="L16" s="67"/>
    </row>
    <row r="17" spans="1:12" s="70" customFormat="1" ht="18.75" customHeight="1">
      <c r="A17" s="239" t="s">
        <v>175</v>
      </c>
      <c r="B17" s="63" t="s">
        <v>168</v>
      </c>
      <c r="C17" s="167" t="s">
        <v>161</v>
      </c>
      <c r="D17" s="65">
        <f t="shared" ref="D17:D23" si="0">E17+F17+G17</f>
        <v>0</v>
      </c>
      <c r="E17" s="168"/>
      <c r="F17" s="168"/>
      <c r="G17" s="168"/>
      <c r="H17" s="241"/>
      <c r="I17" s="67"/>
      <c r="J17" s="68"/>
      <c r="K17" s="69"/>
      <c r="L17" s="67"/>
    </row>
    <row r="18" spans="1:12" s="70" customFormat="1" ht="18.75" customHeight="1">
      <c r="A18" s="239" t="s">
        <v>141</v>
      </c>
      <c r="B18" s="63" t="s">
        <v>169</v>
      </c>
      <c r="C18" s="167" t="s">
        <v>162</v>
      </c>
      <c r="D18" s="65">
        <f t="shared" si="0"/>
        <v>0</v>
      </c>
      <c r="E18" s="168"/>
      <c r="F18" s="168"/>
      <c r="G18" s="168"/>
      <c r="H18" s="241"/>
      <c r="I18" s="67"/>
      <c r="J18" s="68"/>
      <c r="K18" s="69"/>
      <c r="L18" s="67"/>
    </row>
    <row r="19" spans="1:12" s="70" customFormat="1" ht="18.75" customHeight="1">
      <c r="A19" s="239" t="s">
        <v>143</v>
      </c>
      <c r="B19" s="63" t="s">
        <v>170</v>
      </c>
      <c r="C19" s="167" t="s">
        <v>163</v>
      </c>
      <c r="D19" s="65">
        <f t="shared" si="0"/>
        <v>0</v>
      </c>
      <c r="E19" s="168"/>
      <c r="F19" s="168"/>
      <c r="G19" s="168"/>
      <c r="H19" s="241"/>
      <c r="I19" s="67"/>
      <c r="J19" s="68"/>
      <c r="K19" s="69"/>
      <c r="L19" s="67"/>
    </row>
    <row r="20" spans="1:12" s="70" customFormat="1" ht="18.75" customHeight="1">
      <c r="A20" s="239" t="s">
        <v>144</v>
      </c>
      <c r="B20" s="63" t="s">
        <v>171</v>
      </c>
      <c r="C20" s="167" t="s">
        <v>164</v>
      </c>
      <c r="D20" s="65">
        <f t="shared" si="0"/>
        <v>0</v>
      </c>
      <c r="E20" s="168"/>
      <c r="F20" s="168"/>
      <c r="G20" s="168"/>
      <c r="H20" s="241"/>
      <c r="I20" s="67"/>
      <c r="J20" s="68"/>
      <c r="K20" s="69"/>
      <c r="L20" s="67"/>
    </row>
    <row r="21" spans="1:12" s="70" customFormat="1" ht="18.75" customHeight="1">
      <c r="A21" s="239" t="s">
        <v>146</v>
      </c>
      <c r="B21" s="63" t="s">
        <v>172</v>
      </c>
      <c r="C21" s="167" t="s">
        <v>165</v>
      </c>
      <c r="D21" s="65">
        <f t="shared" si="0"/>
        <v>0</v>
      </c>
      <c r="E21" s="168"/>
      <c r="F21" s="168"/>
      <c r="G21" s="168"/>
      <c r="H21" s="241"/>
      <c r="I21" s="67"/>
      <c r="J21" s="68"/>
      <c r="K21" s="69"/>
      <c r="L21" s="67"/>
    </row>
    <row r="22" spans="1:12" s="70" customFormat="1" ht="18.75" customHeight="1">
      <c r="A22" s="239" t="s">
        <v>148</v>
      </c>
      <c r="B22" s="63" t="s">
        <v>173</v>
      </c>
      <c r="C22" s="167" t="s">
        <v>166</v>
      </c>
      <c r="D22" s="65">
        <f t="shared" si="0"/>
        <v>0</v>
      </c>
      <c r="E22" s="168"/>
      <c r="F22" s="168"/>
      <c r="G22" s="168"/>
      <c r="H22" s="241"/>
      <c r="I22" s="67"/>
      <c r="J22" s="68"/>
      <c r="K22" s="69"/>
      <c r="L22" s="67"/>
    </row>
    <row r="23" spans="1:12" s="70" customFormat="1" ht="18.75" customHeight="1" thickBot="1">
      <c r="A23" s="242" t="s">
        <v>176</v>
      </c>
      <c r="B23" s="243" t="s">
        <v>174</v>
      </c>
      <c r="C23" s="244" t="s">
        <v>167</v>
      </c>
      <c r="D23" s="245">
        <f t="shared" si="0"/>
        <v>0</v>
      </c>
      <c r="E23" s="246"/>
      <c r="F23" s="246"/>
      <c r="G23" s="246"/>
      <c r="H23" s="247"/>
      <c r="I23" s="67"/>
      <c r="J23" s="68"/>
      <c r="K23" s="69"/>
      <c r="L23" s="67"/>
    </row>
    <row r="24" spans="1:12" s="72" customFormat="1" ht="13.5" thickBot="1">
      <c r="A24" s="166"/>
      <c r="B24" s="71"/>
      <c r="C24" s="235" t="s">
        <v>9</v>
      </c>
      <c r="D24" s="236">
        <f>D23+D22+D21+D20+D19+D18+D17+D16</f>
        <v>0</v>
      </c>
      <c r="E24" s="237">
        <f t="shared" ref="E24:H24" si="1">E23+E22+E21+E20+E19+E18+E17+E16</f>
        <v>0</v>
      </c>
      <c r="F24" s="238">
        <f t="shared" si="1"/>
        <v>0</v>
      </c>
      <c r="G24" s="238">
        <f t="shared" si="1"/>
        <v>0</v>
      </c>
      <c r="H24" s="238">
        <f t="shared" si="1"/>
        <v>0</v>
      </c>
    </row>
    <row r="25" spans="1:12" ht="12.75" customHeight="1">
      <c r="A25" s="166"/>
      <c r="B25" s="73"/>
      <c r="C25" s="74" t="s">
        <v>125</v>
      </c>
      <c r="D25" s="75"/>
    </row>
    <row r="26" spans="1:12" ht="15" customHeight="1">
      <c r="A26" s="166"/>
      <c r="B26" s="76"/>
      <c r="C26" s="77" t="s">
        <v>126</v>
      </c>
      <c r="D26" s="75"/>
    </row>
    <row r="27" spans="1:12" ht="12.75" customHeight="1">
      <c r="A27" s="166"/>
      <c r="B27" s="73"/>
      <c r="C27" s="74" t="s">
        <v>127</v>
      </c>
      <c r="D27" s="75"/>
    </row>
    <row r="28" spans="1:12" ht="13.5" customHeight="1" thickBot="1">
      <c r="A28" s="166"/>
      <c r="B28" s="78"/>
      <c r="C28" s="79" t="s">
        <v>10</v>
      </c>
      <c r="D28" s="80">
        <f>D27+D25+D24</f>
        <v>0</v>
      </c>
    </row>
    <row r="29" spans="1:12" s="46" customFormat="1" ht="12.75" customHeight="1">
      <c r="A29" s="34"/>
      <c r="B29" s="34"/>
      <c r="C29" s="36"/>
      <c r="D29" s="81"/>
      <c r="E29" s="81"/>
      <c r="F29" s="81"/>
      <c r="G29" s="81"/>
      <c r="H29" s="81"/>
      <c r="I29" s="45"/>
      <c r="J29" s="45"/>
    </row>
    <row r="30" spans="1:12" s="46" customFormat="1" ht="12.75" customHeight="1">
      <c r="A30" s="199" t="s">
        <v>112</v>
      </c>
      <c r="B30" s="199"/>
      <c r="C30" s="35"/>
      <c r="I30" s="45"/>
      <c r="J30" s="45"/>
    </row>
    <row r="31" spans="1:12" s="46" customFormat="1" ht="12.75" customHeight="1">
      <c r="A31" s="43"/>
      <c r="B31" s="43"/>
      <c r="C31" s="39" t="s">
        <v>113</v>
      </c>
      <c r="I31" s="45"/>
      <c r="J31" s="45"/>
    </row>
    <row r="32" spans="1:12" s="46" customFormat="1" ht="12.75" customHeight="1">
      <c r="A32" s="43"/>
      <c r="B32" s="43"/>
      <c r="C32" s="39"/>
      <c r="D32" s="17"/>
      <c r="E32" s="39"/>
      <c r="F32" s="39"/>
      <c r="G32" s="39"/>
      <c r="H32" s="39"/>
      <c r="I32" s="45"/>
      <c r="J32" s="45"/>
    </row>
    <row r="33" spans="1:16" s="46" customFormat="1" ht="12.75" customHeight="1">
      <c r="A33" s="82"/>
      <c r="B33" s="47" t="s">
        <v>109</v>
      </c>
      <c r="C33" s="47"/>
      <c r="D33" s="47"/>
      <c r="E33" s="33"/>
      <c r="F33" s="81"/>
      <c r="G33" s="81"/>
      <c r="H33" s="81"/>
      <c r="I33" s="45"/>
      <c r="J33" s="45"/>
    </row>
    <row r="34" spans="1:16" s="46" customFormat="1" ht="12.75" customHeight="1">
      <c r="A34" s="82"/>
      <c r="B34" s="47"/>
      <c r="C34" s="47"/>
      <c r="D34" s="47"/>
      <c r="E34" s="33"/>
      <c r="F34" s="81"/>
      <c r="G34" s="81"/>
      <c r="H34" s="81"/>
      <c r="I34" s="45"/>
      <c r="J34" s="45"/>
    </row>
    <row r="35" spans="1:16" s="46" customFormat="1" ht="12.75" customHeight="1">
      <c r="A35" s="82"/>
      <c r="B35" s="83" t="s">
        <v>128</v>
      </c>
      <c r="C35" s="200"/>
      <c r="D35" s="200"/>
      <c r="E35" s="200"/>
      <c r="F35" s="200"/>
      <c r="G35" s="81"/>
      <c r="H35" s="81"/>
      <c r="I35" s="45"/>
      <c r="J35" s="45"/>
    </row>
    <row r="36" spans="1:16" s="46" customFormat="1" ht="12.75" customHeight="1">
      <c r="A36" s="82"/>
      <c r="B36" s="17"/>
      <c r="C36" s="181" t="s">
        <v>113</v>
      </c>
      <c r="D36" s="181"/>
      <c r="E36" s="181"/>
      <c r="F36" s="181"/>
      <c r="G36" s="81"/>
      <c r="H36" s="81"/>
      <c r="I36" s="45"/>
      <c r="J36" s="45"/>
    </row>
    <row r="37" spans="1:16" s="46" customFormat="1" ht="12.75" customHeight="1">
      <c r="A37" s="82"/>
      <c r="B37" s="47"/>
      <c r="C37" s="47"/>
      <c r="D37" s="47"/>
      <c r="E37" s="33"/>
      <c r="F37" s="81"/>
      <c r="G37" s="81"/>
      <c r="H37" s="81"/>
      <c r="I37" s="45"/>
      <c r="J37" s="45"/>
    </row>
    <row r="38" spans="1:16" s="46" customFormat="1" ht="12.75" customHeight="1">
      <c r="A38" s="201" t="s">
        <v>129</v>
      </c>
      <c r="B38" s="201"/>
      <c r="C38" s="84"/>
      <c r="D38" s="17"/>
      <c r="E38" s="17"/>
      <c r="F38" s="85"/>
      <c r="G38" s="81"/>
      <c r="H38" s="81"/>
      <c r="I38" s="45"/>
      <c r="J38" s="45"/>
    </row>
    <row r="39" spans="1:16">
      <c r="C39" s="54"/>
      <c r="D39" s="54"/>
      <c r="E39" s="54"/>
      <c r="F39" s="56"/>
      <c r="G39" s="86"/>
      <c r="H39" s="86"/>
    </row>
    <row r="40" spans="1:16">
      <c r="A40" s="87"/>
      <c r="B40" s="88"/>
      <c r="C40" s="42"/>
      <c r="D40" s="89"/>
      <c r="E40" s="90"/>
      <c r="F40" s="86"/>
      <c r="G40" s="86"/>
      <c r="H40" s="86"/>
    </row>
    <row r="41" spans="1:16">
      <c r="B41" s="91"/>
      <c r="C41" s="91"/>
      <c r="D41" s="92"/>
      <c r="E41" s="93"/>
      <c r="F41" s="93"/>
      <c r="G41" s="93"/>
      <c r="H41" s="86"/>
    </row>
    <row r="42" spans="1:16" ht="109.5" customHeight="1">
      <c r="A42" s="225" t="s">
        <v>184</v>
      </c>
      <c r="B42" s="226"/>
      <c r="C42" s="226"/>
      <c r="D42" s="226"/>
      <c r="E42" s="226"/>
      <c r="F42" s="226"/>
      <c r="G42" s="226"/>
      <c r="H42" s="226"/>
      <c r="I42" s="226"/>
      <c r="J42" s="226"/>
      <c r="K42" s="226"/>
      <c r="L42" s="226"/>
      <c r="M42" s="226"/>
      <c r="N42" s="226"/>
      <c r="O42" s="226"/>
      <c r="P42" s="227"/>
    </row>
    <row r="43" spans="1:16">
      <c r="B43" s="88"/>
      <c r="C43" s="94"/>
      <c r="D43" s="89"/>
      <c r="E43" s="90"/>
      <c r="F43" s="86"/>
      <c r="G43" s="86"/>
      <c r="H43" s="86"/>
    </row>
  </sheetData>
  <mergeCells count="14">
    <mergeCell ref="A42:P42"/>
    <mergeCell ref="C1:F1"/>
    <mergeCell ref="C2:F2"/>
    <mergeCell ref="C3:F3"/>
    <mergeCell ref="A14:A15"/>
    <mergeCell ref="B14:B15"/>
    <mergeCell ref="C14:C15"/>
    <mergeCell ref="D14:D15"/>
    <mergeCell ref="E14:G14"/>
    <mergeCell ref="H14:H15"/>
    <mergeCell ref="A30:B30"/>
    <mergeCell ref="C35:F35"/>
    <mergeCell ref="C36:F36"/>
    <mergeCell ref="A38:B38"/>
  </mergeCells>
  <pageMargins left="1.1811023622047243" right="0.78740157480314965" top="1.1811023622047243" bottom="0.78740157480314965" header="0.78740157480314965" footer="0.78740157480314965"/>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0"/>
  <sheetViews>
    <sheetView showWhiteSpace="0" zoomScale="84" zoomScaleNormal="84" workbookViewId="0">
      <selection activeCell="U12" sqref="U12"/>
    </sheetView>
  </sheetViews>
  <sheetFormatPr defaultColWidth="8.85546875" defaultRowHeight="12.75"/>
  <cols>
    <col min="1" max="1" width="5.7109375" style="163" customWidth="1"/>
    <col min="2" max="2" width="7.42578125" style="158" customWidth="1"/>
    <col min="3" max="3" width="41.85546875" style="159" customWidth="1"/>
    <col min="4" max="4" width="4.7109375" style="160" customWidth="1"/>
    <col min="5" max="5" width="6.85546875" style="158" customWidth="1"/>
    <col min="6" max="6" width="6.28515625" style="158" customWidth="1"/>
    <col min="7" max="7" width="6.42578125" style="161" customWidth="1"/>
    <col min="8" max="8" width="6.42578125" style="162" customWidth="1"/>
    <col min="9" max="9" width="7.28515625" style="162" customWidth="1"/>
    <col min="10" max="10" width="6.28515625" style="162" customWidth="1"/>
    <col min="11" max="11" width="7.28515625" style="162" customWidth="1"/>
    <col min="12" max="15" width="8.42578125" style="162" customWidth="1"/>
    <col min="16" max="16" width="9.42578125" style="149" customWidth="1"/>
    <col min="17" max="16384" width="8.85546875" style="149"/>
  </cols>
  <sheetData>
    <row r="1" spans="1:17">
      <c r="A1" s="95"/>
      <c r="B1" s="51"/>
      <c r="C1" s="96"/>
      <c r="D1" s="202" t="s">
        <v>130</v>
      </c>
      <c r="E1" s="202"/>
      <c r="F1" s="202"/>
      <c r="G1" s="202"/>
      <c r="H1" s="202"/>
      <c r="I1" s="202"/>
      <c r="J1" s="202"/>
      <c r="K1" s="21"/>
      <c r="L1" s="47"/>
      <c r="M1" s="47"/>
      <c r="N1" s="47"/>
      <c r="O1" s="47"/>
      <c r="P1" s="97"/>
    </row>
    <row r="2" spans="1:17">
      <c r="A2" s="95"/>
      <c r="B2" s="51"/>
      <c r="C2" s="96"/>
      <c r="D2" s="221" t="s">
        <v>152</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c r="A11" s="213" t="s">
        <v>1</v>
      </c>
      <c r="B11" s="205" t="s">
        <v>102</v>
      </c>
      <c r="C11" s="219" t="s">
        <v>133</v>
      </c>
      <c r="D11" s="215" t="s">
        <v>2</v>
      </c>
      <c r="E11" s="217" t="s">
        <v>3</v>
      </c>
      <c r="F11" s="210" t="s">
        <v>4</v>
      </c>
      <c r="G11" s="210"/>
      <c r="H11" s="210"/>
      <c r="I11" s="210"/>
      <c r="J11" s="210"/>
      <c r="K11" s="212"/>
      <c r="L11" s="210" t="s">
        <v>6</v>
      </c>
      <c r="M11" s="210"/>
      <c r="N11" s="210"/>
      <c r="O11" s="210"/>
      <c r="P11" s="211"/>
    </row>
    <row r="12" spans="1:17" ht="99.75"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ht="39" thickTop="1">
      <c r="A14" s="178">
        <v>1</v>
      </c>
      <c r="B14" s="176"/>
      <c r="C14" s="177" t="s">
        <v>177</v>
      </c>
      <c r="D14" s="171" t="s">
        <v>13</v>
      </c>
      <c r="E14" s="171">
        <v>1</v>
      </c>
      <c r="F14" s="179"/>
      <c r="G14" s="180"/>
      <c r="H14" s="180"/>
      <c r="I14" s="180"/>
      <c r="J14" s="173"/>
      <c r="K14" s="172"/>
      <c r="L14" s="172"/>
      <c r="M14" s="172"/>
      <c r="N14" s="172"/>
      <c r="O14" s="174"/>
      <c r="P14" s="174"/>
      <c r="Q14" s="175"/>
    </row>
    <row r="15" spans="1:17">
      <c r="A15" s="147" t="s">
        <v>178</v>
      </c>
      <c r="B15" s="131"/>
      <c r="C15" s="139" t="s">
        <v>20</v>
      </c>
      <c r="D15" s="133" t="s">
        <v>147</v>
      </c>
      <c r="E15" s="133">
        <v>1</v>
      </c>
      <c r="F15" s="141"/>
      <c r="G15" s="136"/>
      <c r="H15" s="136"/>
      <c r="I15" s="136"/>
      <c r="J15" s="135"/>
      <c r="K15" s="136"/>
      <c r="L15" s="136"/>
      <c r="M15" s="136"/>
      <c r="N15" s="136"/>
      <c r="O15" s="137"/>
      <c r="P15" s="137"/>
    </row>
    <row r="16" spans="1:17" ht="13.5" thickBot="1">
      <c r="A16" s="147" t="s">
        <v>179</v>
      </c>
      <c r="B16" s="131"/>
      <c r="C16" s="148" t="s">
        <v>21</v>
      </c>
      <c r="D16" s="133" t="s">
        <v>147</v>
      </c>
      <c r="E16" s="133">
        <v>1</v>
      </c>
      <c r="F16" s="141"/>
      <c r="G16" s="136"/>
      <c r="H16" s="136"/>
      <c r="I16" s="136"/>
      <c r="J16" s="135"/>
      <c r="K16" s="136"/>
      <c r="L16" s="136"/>
      <c r="M16" s="136"/>
      <c r="N16" s="136"/>
      <c r="O16" s="137"/>
      <c r="P16" s="137"/>
    </row>
    <row r="17" spans="1:16" s="70" customFormat="1" ht="17.25" customHeight="1" thickBot="1">
      <c r="A17" s="112"/>
      <c r="B17" s="113"/>
      <c r="C17" s="114"/>
      <c r="D17" s="115"/>
      <c r="E17" s="69"/>
      <c r="F17" s="113"/>
      <c r="G17" s="116"/>
      <c r="H17" s="117"/>
      <c r="I17" s="117"/>
      <c r="J17" s="117"/>
      <c r="K17" s="118" t="s">
        <v>149</v>
      </c>
      <c r="L17" s="119"/>
      <c r="M17" s="120"/>
      <c r="N17" s="120"/>
      <c r="O17" s="120"/>
      <c r="P17" s="121"/>
    </row>
    <row r="18" spans="1:16" s="54" customFormat="1">
      <c r="A18" s="95"/>
      <c r="B18" s="51"/>
      <c r="F18" s="51"/>
      <c r="G18" s="25"/>
      <c r="H18" s="47"/>
      <c r="I18" s="47"/>
      <c r="J18" s="47"/>
      <c r="K18" s="21"/>
      <c r="L18" s="47"/>
      <c r="M18" s="47"/>
      <c r="N18" s="47"/>
      <c r="O18" s="47"/>
      <c r="P18" s="97"/>
    </row>
    <row r="19" spans="1:16" s="54" customFormat="1">
      <c r="A19" s="223" t="s">
        <v>112</v>
      </c>
      <c r="B19" s="223"/>
      <c r="C19" s="35"/>
      <c r="N19" s="47"/>
      <c r="O19" s="47"/>
      <c r="P19" s="97"/>
    </row>
    <row r="20" spans="1:16" s="54" customFormat="1">
      <c r="A20" s="122"/>
      <c r="B20" s="123"/>
      <c r="C20" s="39" t="s">
        <v>113</v>
      </c>
      <c r="N20" s="47"/>
      <c r="O20" s="47"/>
      <c r="P20" s="97"/>
    </row>
    <row r="21" spans="1:16" s="54" customFormat="1">
      <c r="A21" s="124"/>
      <c r="B21" s="125"/>
      <c r="C21" s="126"/>
      <c r="D21" s="127"/>
      <c r="E21" s="127"/>
      <c r="F21" s="81"/>
      <c r="G21" s="81"/>
      <c r="H21" s="81"/>
      <c r="I21" s="47"/>
      <c r="J21" s="47"/>
      <c r="K21" s="21"/>
      <c r="L21" s="47"/>
      <c r="M21" s="47"/>
      <c r="N21" s="47"/>
      <c r="O21" s="47"/>
      <c r="P21" s="97"/>
    </row>
    <row r="22" spans="1:16" s="54" customFormat="1">
      <c r="A22" s="124"/>
      <c r="B22" s="47" t="s">
        <v>109</v>
      </c>
      <c r="C22" s="126"/>
      <c r="D22" s="127"/>
      <c r="E22" s="127"/>
      <c r="F22" s="81"/>
      <c r="G22" s="81"/>
      <c r="H22" s="81"/>
      <c r="I22" s="47"/>
      <c r="J22" s="47"/>
      <c r="K22" s="21"/>
      <c r="L22" s="47"/>
      <c r="M22" s="47"/>
      <c r="N22" s="47"/>
      <c r="O22" s="47"/>
      <c r="P22" s="97"/>
    </row>
    <row r="23" spans="1:16" s="54" customFormat="1">
      <c r="A23" s="124"/>
      <c r="B23" s="125"/>
      <c r="C23" s="126"/>
      <c r="D23" s="127"/>
      <c r="E23" s="127"/>
      <c r="F23" s="81"/>
      <c r="G23" s="81"/>
      <c r="H23" s="81"/>
      <c r="I23" s="47"/>
      <c r="J23" s="47"/>
      <c r="K23" s="21"/>
      <c r="L23" s="47"/>
      <c r="M23" s="47"/>
      <c r="N23" s="47"/>
      <c r="O23" s="47"/>
      <c r="P23" s="97"/>
    </row>
    <row r="24" spans="1:16" s="54" customFormat="1">
      <c r="A24" s="124"/>
      <c r="B24" s="128" t="s">
        <v>128</v>
      </c>
      <c r="C24" s="129"/>
      <c r="D24" s="130"/>
      <c r="E24" s="130"/>
      <c r="F24" s="130"/>
      <c r="G24" s="130"/>
      <c r="H24" s="81"/>
      <c r="I24" s="47"/>
      <c r="J24" s="47"/>
      <c r="K24" s="21"/>
      <c r="L24" s="47"/>
      <c r="M24" s="47"/>
      <c r="N24" s="47"/>
      <c r="O24" s="47"/>
      <c r="P24" s="97"/>
    </row>
    <row r="25" spans="1:16" s="54" customFormat="1">
      <c r="A25" s="124"/>
      <c r="B25" s="17"/>
      <c r="C25" s="39" t="s">
        <v>113</v>
      </c>
      <c r="D25" s="17"/>
      <c r="E25" s="17"/>
      <c r="F25" s="17"/>
      <c r="G25" s="17"/>
      <c r="H25" s="81"/>
      <c r="I25" s="47"/>
      <c r="J25" s="47"/>
      <c r="K25" s="21"/>
      <c r="L25" s="47"/>
      <c r="M25" s="47"/>
      <c r="N25" s="47"/>
      <c r="O25" s="47"/>
      <c r="P25" s="97"/>
    </row>
    <row r="26" spans="1:16" s="54" customFormat="1">
      <c r="A26" s="124"/>
      <c r="B26" s="125"/>
      <c r="C26" s="126"/>
      <c r="D26" s="127"/>
      <c r="E26" s="127"/>
      <c r="F26" s="81"/>
      <c r="G26" s="81"/>
      <c r="H26" s="81"/>
      <c r="I26" s="47"/>
      <c r="J26" s="47"/>
      <c r="K26" s="21"/>
      <c r="L26" s="47"/>
      <c r="M26" s="47"/>
      <c r="N26" s="47"/>
      <c r="O26" s="47"/>
      <c r="P26" s="97"/>
    </row>
    <row r="27" spans="1:16" s="54" customFormat="1">
      <c r="A27" s="224" t="s">
        <v>129</v>
      </c>
      <c r="B27" s="224"/>
      <c r="C27" s="84"/>
      <c r="D27" s="17"/>
      <c r="E27" s="17"/>
      <c r="F27" s="85"/>
      <c r="G27" s="81"/>
      <c r="H27" s="81"/>
      <c r="I27" s="47"/>
      <c r="J27" s="47"/>
      <c r="K27" s="21"/>
      <c r="L27" s="47"/>
      <c r="M27" s="47"/>
      <c r="N27" s="47"/>
      <c r="O27" s="47"/>
      <c r="P27" s="97"/>
    </row>
    <row r="30" spans="1:16" ht="109.5" customHeight="1">
      <c r="A30" s="225" t="s">
        <v>184</v>
      </c>
      <c r="B30" s="226"/>
      <c r="C30" s="226"/>
      <c r="D30" s="226"/>
      <c r="E30" s="226"/>
      <c r="F30" s="226"/>
      <c r="G30" s="226"/>
      <c r="H30" s="226"/>
      <c r="I30" s="226"/>
      <c r="J30" s="226"/>
      <c r="K30" s="226"/>
      <c r="L30" s="226"/>
      <c r="M30" s="226"/>
      <c r="N30" s="226"/>
      <c r="O30" s="226"/>
      <c r="P30" s="227"/>
    </row>
  </sheetData>
  <mergeCells count="13">
    <mergeCell ref="A30:P30"/>
    <mergeCell ref="D1:J1"/>
    <mergeCell ref="D2:J2"/>
    <mergeCell ref="D3:J3"/>
    <mergeCell ref="A19:B19"/>
    <mergeCell ref="A27:B27"/>
    <mergeCell ref="L11:P11"/>
    <mergeCell ref="F11:K11"/>
    <mergeCell ref="A11:A12"/>
    <mergeCell ref="D11:D12"/>
    <mergeCell ref="E11:E12"/>
    <mergeCell ref="C11:C12"/>
    <mergeCell ref="B11:B12"/>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1-1_x000D_BŪVLAUKUMA SAGATAVOŠANA UN UZTURĒŠANA.&amp;R&amp;8&amp;K000000_x000D_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64"/>
  <sheetViews>
    <sheetView topLeftCell="A35" zoomScale="86" zoomScaleNormal="86" workbookViewId="0">
      <selection activeCell="W45" sqref="W45"/>
    </sheetView>
  </sheetViews>
  <sheetFormatPr defaultColWidth="8.85546875" defaultRowHeight="12.75"/>
  <cols>
    <col min="1" max="1" width="5.7109375" style="158" customWidth="1"/>
    <col min="2" max="2" width="7.7109375" style="158" customWidth="1"/>
    <col min="3" max="3" width="34.28515625" style="159" customWidth="1"/>
    <col min="4" max="4" width="4.7109375" style="160" customWidth="1"/>
    <col min="5" max="6" width="6.85546875" style="158" customWidth="1"/>
    <col min="7" max="7" width="6.85546875" style="161" customWidth="1"/>
    <col min="8" max="15" width="6.85546875" style="162" customWidth="1"/>
    <col min="16" max="16" width="6.85546875" style="149" customWidth="1"/>
    <col min="17" max="16384" width="8.85546875" style="149"/>
  </cols>
  <sheetData>
    <row r="1" spans="1:17">
      <c r="A1" s="95"/>
      <c r="B1" s="51"/>
      <c r="C1" s="96"/>
      <c r="D1" s="202" t="s">
        <v>153</v>
      </c>
      <c r="E1" s="202"/>
      <c r="F1" s="202"/>
      <c r="G1" s="202"/>
      <c r="H1" s="202"/>
      <c r="I1" s="202"/>
      <c r="J1" s="202"/>
      <c r="K1" s="21"/>
      <c r="L1" s="47"/>
      <c r="M1" s="47"/>
      <c r="N1" s="47"/>
      <c r="O1" s="47"/>
      <c r="P1" s="97"/>
    </row>
    <row r="2" spans="1:17">
      <c r="A2" s="95"/>
      <c r="B2" s="51"/>
      <c r="C2" s="96"/>
      <c r="D2" s="221" t="s">
        <v>161</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150"/>
    </row>
    <row r="12" spans="1:17" ht="93"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152" customFormat="1" ht="13.5" thickTop="1">
      <c r="A14" s="151"/>
      <c r="B14" s="151"/>
      <c r="C14" s="144" t="s">
        <v>89</v>
      </c>
      <c r="D14" s="133"/>
      <c r="E14" s="133"/>
      <c r="F14" s="142"/>
      <c r="G14" s="136"/>
      <c r="H14" s="136"/>
      <c r="I14" s="136"/>
      <c r="J14" s="135"/>
      <c r="K14" s="136"/>
      <c r="L14" s="136"/>
      <c r="M14" s="136"/>
      <c r="N14" s="136"/>
      <c r="O14" s="137"/>
      <c r="P14" s="137"/>
    </row>
    <row r="15" spans="1:17" s="153" customFormat="1" ht="38.25">
      <c r="A15" s="131">
        <v>1</v>
      </c>
      <c r="B15" s="131"/>
      <c r="C15" s="132" t="s">
        <v>90</v>
      </c>
      <c r="D15" s="133" t="s">
        <v>13</v>
      </c>
      <c r="E15" s="133">
        <v>1</v>
      </c>
      <c r="F15" s="143"/>
      <c r="G15" s="136"/>
      <c r="H15" s="136"/>
      <c r="I15" s="136"/>
      <c r="J15" s="135"/>
      <c r="K15" s="136"/>
      <c r="L15" s="136"/>
      <c r="M15" s="136"/>
      <c r="N15" s="136"/>
      <c r="O15" s="137"/>
      <c r="P15" s="137"/>
    </row>
    <row r="16" spans="1:17" s="153" customFormat="1" ht="25.5">
      <c r="A16" s="131">
        <v>2</v>
      </c>
      <c r="B16" s="131"/>
      <c r="C16" s="132" t="s">
        <v>22</v>
      </c>
      <c r="D16" s="133" t="s">
        <v>13</v>
      </c>
      <c r="E16" s="133">
        <v>1</v>
      </c>
      <c r="F16" s="143"/>
      <c r="G16" s="136"/>
      <c r="H16" s="136"/>
      <c r="I16" s="136"/>
      <c r="J16" s="135"/>
      <c r="K16" s="136"/>
      <c r="L16" s="136"/>
      <c r="M16" s="136"/>
      <c r="N16" s="136"/>
      <c r="O16" s="137"/>
      <c r="P16" s="137"/>
    </row>
    <row r="17" spans="1:16" s="153" customFormat="1" ht="25.5">
      <c r="A17" s="131">
        <v>3</v>
      </c>
      <c r="B17" s="131"/>
      <c r="C17" s="132" t="s">
        <v>23</v>
      </c>
      <c r="D17" s="133" t="s">
        <v>13</v>
      </c>
      <c r="E17" s="133">
        <v>1</v>
      </c>
      <c r="F17" s="143"/>
      <c r="G17" s="136"/>
      <c r="H17" s="136"/>
      <c r="I17" s="136"/>
      <c r="J17" s="135"/>
      <c r="K17" s="136"/>
      <c r="L17" s="136"/>
      <c r="M17" s="136"/>
      <c r="N17" s="136"/>
      <c r="O17" s="137"/>
      <c r="P17" s="137"/>
    </row>
    <row r="18" spans="1:16" s="153" customFormat="1" ht="38.25">
      <c r="A18" s="131">
        <v>4</v>
      </c>
      <c r="B18" s="131"/>
      <c r="C18" s="132" t="s">
        <v>24</v>
      </c>
      <c r="D18" s="133" t="s">
        <v>13</v>
      </c>
      <c r="E18" s="133">
        <v>1</v>
      </c>
      <c r="F18" s="154"/>
      <c r="G18" s="134"/>
      <c r="H18" s="134"/>
      <c r="I18" s="134"/>
      <c r="J18" s="135"/>
      <c r="K18" s="136"/>
      <c r="L18" s="136"/>
      <c r="M18" s="136"/>
      <c r="N18" s="136"/>
      <c r="O18" s="137"/>
      <c r="P18" s="137"/>
    </row>
    <row r="19" spans="1:16" s="153" customFormat="1" ht="51">
      <c r="A19" s="131">
        <v>5</v>
      </c>
      <c r="B19" s="131"/>
      <c r="C19" s="132" t="s">
        <v>67</v>
      </c>
      <c r="D19" s="133" t="s">
        <v>13</v>
      </c>
      <c r="E19" s="133">
        <v>1</v>
      </c>
      <c r="F19" s="143"/>
      <c r="G19" s="136"/>
      <c r="H19" s="136"/>
      <c r="I19" s="136"/>
      <c r="J19" s="135"/>
      <c r="K19" s="136"/>
      <c r="L19" s="136"/>
      <c r="M19" s="136"/>
      <c r="N19" s="136"/>
      <c r="O19" s="137"/>
      <c r="P19" s="137"/>
    </row>
    <row r="20" spans="1:16" s="153" customFormat="1" ht="38.25">
      <c r="A20" s="131" t="s">
        <v>49</v>
      </c>
      <c r="B20" s="131"/>
      <c r="C20" s="164" t="s">
        <v>25</v>
      </c>
      <c r="D20" s="133" t="s">
        <v>18</v>
      </c>
      <c r="E20" s="133">
        <v>1</v>
      </c>
      <c r="F20" s="141"/>
      <c r="G20" s="136"/>
      <c r="H20" s="136"/>
      <c r="I20" s="136"/>
      <c r="J20" s="135"/>
      <c r="K20" s="136"/>
      <c r="L20" s="136"/>
      <c r="M20" s="136"/>
      <c r="N20" s="136"/>
      <c r="O20" s="137"/>
      <c r="P20" s="137"/>
    </row>
    <row r="21" spans="1:16" s="153" customFormat="1">
      <c r="A21" s="151"/>
      <c r="B21" s="151"/>
      <c r="C21" s="165" t="s">
        <v>26</v>
      </c>
      <c r="D21" s="133"/>
      <c r="E21" s="133"/>
      <c r="F21" s="141"/>
      <c r="G21" s="136"/>
      <c r="H21" s="136"/>
      <c r="I21" s="136"/>
      <c r="J21" s="135"/>
      <c r="K21" s="136"/>
      <c r="L21" s="136"/>
      <c r="M21" s="136"/>
      <c r="N21" s="136"/>
      <c r="O21" s="137"/>
      <c r="P21" s="137"/>
    </row>
    <row r="22" spans="1:16" s="153" customFormat="1" ht="25.5">
      <c r="A22" s="155" t="s">
        <v>50</v>
      </c>
      <c r="B22" s="131"/>
      <c r="C22" s="132" t="s">
        <v>27</v>
      </c>
      <c r="D22" s="133" t="s">
        <v>13</v>
      </c>
      <c r="E22" s="133">
        <v>1</v>
      </c>
      <c r="F22" s="141"/>
      <c r="G22" s="136"/>
      <c r="H22" s="136"/>
      <c r="I22" s="136"/>
      <c r="J22" s="135"/>
      <c r="K22" s="136"/>
      <c r="L22" s="136"/>
      <c r="M22" s="136"/>
      <c r="N22" s="136"/>
      <c r="O22" s="137"/>
      <c r="P22" s="137"/>
    </row>
    <row r="23" spans="1:16" s="153" customFormat="1">
      <c r="A23" s="155" t="s">
        <v>51</v>
      </c>
      <c r="B23" s="131"/>
      <c r="C23" s="132" t="s">
        <v>28</v>
      </c>
      <c r="D23" s="133" t="s">
        <v>17</v>
      </c>
      <c r="E23" s="228">
        <v>1</v>
      </c>
      <c r="F23" s="141"/>
      <c r="G23" s="136"/>
      <c r="H23" s="136"/>
      <c r="I23" s="136"/>
      <c r="J23" s="135"/>
      <c r="K23" s="136"/>
      <c r="L23" s="136"/>
      <c r="M23" s="136"/>
      <c r="N23" s="136"/>
      <c r="O23" s="137"/>
      <c r="P23" s="137"/>
    </row>
    <row r="24" spans="1:16" s="153" customFormat="1">
      <c r="A24" s="155" t="s">
        <v>52</v>
      </c>
      <c r="B24" s="131"/>
      <c r="C24" s="132" t="s">
        <v>29</v>
      </c>
      <c r="D24" s="133" t="s">
        <v>18</v>
      </c>
      <c r="E24" s="133">
        <v>1</v>
      </c>
      <c r="F24" s="141"/>
      <c r="G24" s="136"/>
      <c r="H24" s="136"/>
      <c r="I24" s="136"/>
      <c r="J24" s="135"/>
      <c r="K24" s="136"/>
      <c r="L24" s="136"/>
      <c r="M24" s="136"/>
      <c r="N24" s="136"/>
      <c r="O24" s="137"/>
      <c r="P24" s="137"/>
    </row>
    <row r="25" spans="1:16" s="153" customFormat="1">
      <c r="A25" s="155" t="s">
        <v>53</v>
      </c>
      <c r="B25" s="131"/>
      <c r="C25" s="132" t="s">
        <v>30</v>
      </c>
      <c r="D25" s="133" t="s">
        <v>18</v>
      </c>
      <c r="E25" s="133">
        <v>1</v>
      </c>
      <c r="F25" s="141"/>
      <c r="G25" s="136"/>
      <c r="H25" s="136"/>
      <c r="I25" s="136"/>
      <c r="J25" s="135"/>
      <c r="K25" s="136"/>
      <c r="L25" s="136"/>
      <c r="M25" s="136"/>
      <c r="N25" s="136"/>
      <c r="O25" s="137"/>
      <c r="P25" s="137"/>
    </row>
    <row r="26" spans="1:16" s="153" customFormat="1" ht="38.25">
      <c r="A26" s="155" t="s">
        <v>54</v>
      </c>
      <c r="B26" s="131"/>
      <c r="C26" s="164" t="s">
        <v>31</v>
      </c>
      <c r="D26" s="133" t="s">
        <v>18</v>
      </c>
      <c r="E26" s="133">
        <v>1</v>
      </c>
      <c r="F26" s="141"/>
      <c r="G26" s="136"/>
      <c r="H26" s="136"/>
      <c r="I26" s="136"/>
      <c r="J26" s="135"/>
      <c r="K26" s="136"/>
      <c r="L26" s="136"/>
      <c r="M26" s="136"/>
      <c r="N26" s="136"/>
      <c r="O26" s="137"/>
      <c r="P26" s="137"/>
    </row>
    <row r="27" spans="1:16" s="153" customFormat="1">
      <c r="A27" s="131"/>
      <c r="B27" s="131"/>
      <c r="C27" s="165" t="s">
        <v>32</v>
      </c>
      <c r="D27" s="133"/>
      <c r="E27" s="133"/>
      <c r="F27" s="141"/>
      <c r="G27" s="136"/>
      <c r="H27" s="136"/>
      <c r="I27" s="136"/>
      <c r="J27" s="135"/>
      <c r="K27" s="136"/>
      <c r="L27" s="136"/>
      <c r="M27" s="136"/>
      <c r="N27" s="136"/>
      <c r="O27" s="137"/>
      <c r="P27" s="137"/>
    </row>
    <row r="28" spans="1:16" s="153" customFormat="1" ht="51">
      <c r="A28" s="131" t="s">
        <v>55</v>
      </c>
      <c r="B28" s="131"/>
      <c r="C28" s="132" t="s">
        <v>33</v>
      </c>
      <c r="D28" s="133" t="s">
        <v>13</v>
      </c>
      <c r="E28" s="133">
        <v>1</v>
      </c>
      <c r="F28" s="141"/>
      <c r="G28" s="136"/>
      <c r="H28" s="136"/>
      <c r="I28" s="136"/>
      <c r="J28" s="135"/>
      <c r="K28" s="136"/>
      <c r="L28" s="136"/>
      <c r="M28" s="136"/>
      <c r="N28" s="136"/>
      <c r="O28" s="137"/>
      <c r="P28" s="137"/>
    </row>
    <row r="29" spans="1:16" s="153" customFormat="1">
      <c r="A29" s="131" t="s">
        <v>56</v>
      </c>
      <c r="B29" s="131"/>
      <c r="C29" s="132" t="s">
        <v>34</v>
      </c>
      <c r="D29" s="133" t="s">
        <v>18</v>
      </c>
      <c r="E29" s="133">
        <v>1</v>
      </c>
      <c r="F29" s="141"/>
      <c r="G29" s="136"/>
      <c r="H29" s="136"/>
      <c r="I29" s="136"/>
      <c r="J29" s="135"/>
      <c r="K29" s="136"/>
      <c r="L29" s="136"/>
      <c r="M29" s="136"/>
      <c r="N29" s="136"/>
      <c r="O29" s="137"/>
      <c r="P29" s="137"/>
    </row>
    <row r="30" spans="1:16">
      <c r="A30" s="131" t="s">
        <v>57</v>
      </c>
      <c r="B30" s="131"/>
      <c r="C30" s="132" t="s">
        <v>35</v>
      </c>
      <c r="D30" s="133" t="s">
        <v>18</v>
      </c>
      <c r="E30" s="133">
        <v>1</v>
      </c>
      <c r="F30" s="140"/>
      <c r="G30" s="136"/>
      <c r="H30" s="136"/>
      <c r="I30" s="136"/>
      <c r="J30" s="135"/>
      <c r="K30" s="136"/>
      <c r="L30" s="136"/>
      <c r="M30" s="136"/>
      <c r="N30" s="136"/>
      <c r="O30" s="137"/>
      <c r="P30" s="137"/>
    </row>
    <row r="31" spans="1:16" ht="25.5">
      <c r="A31" s="131" t="s">
        <v>58</v>
      </c>
      <c r="B31" s="131"/>
      <c r="C31" s="132" t="s">
        <v>36</v>
      </c>
      <c r="D31" s="133" t="s">
        <v>18</v>
      </c>
      <c r="E31" s="133">
        <v>1</v>
      </c>
      <c r="F31" s="140"/>
      <c r="G31" s="136"/>
      <c r="H31" s="136"/>
      <c r="I31" s="136"/>
      <c r="J31" s="135"/>
      <c r="K31" s="136"/>
      <c r="L31" s="136"/>
      <c r="M31" s="136"/>
      <c r="N31" s="136"/>
      <c r="O31" s="137"/>
      <c r="P31" s="137"/>
    </row>
    <row r="32" spans="1:16">
      <c r="A32" s="131" t="s">
        <v>59</v>
      </c>
      <c r="B32" s="131"/>
      <c r="C32" s="132" t="s">
        <v>37</v>
      </c>
      <c r="D32" s="133" t="s">
        <v>18</v>
      </c>
      <c r="E32" s="133">
        <v>1</v>
      </c>
      <c r="F32" s="140"/>
      <c r="G32" s="136"/>
      <c r="H32" s="136"/>
      <c r="I32" s="136"/>
      <c r="J32" s="135"/>
      <c r="K32" s="136"/>
      <c r="L32" s="136"/>
      <c r="M32" s="136"/>
      <c r="N32" s="136"/>
      <c r="O32" s="137"/>
      <c r="P32" s="137"/>
    </row>
    <row r="33" spans="1:16" ht="25.5">
      <c r="A33" s="131" t="s">
        <v>60</v>
      </c>
      <c r="B33" s="131"/>
      <c r="C33" s="132" t="s">
        <v>38</v>
      </c>
      <c r="D33" s="133" t="s">
        <v>18</v>
      </c>
      <c r="E33" s="133">
        <v>1</v>
      </c>
      <c r="F33" s="140"/>
      <c r="G33" s="136"/>
      <c r="H33" s="136"/>
      <c r="I33" s="136"/>
      <c r="J33" s="135"/>
      <c r="K33" s="136"/>
      <c r="L33" s="136"/>
      <c r="M33" s="136"/>
      <c r="N33" s="136"/>
      <c r="O33" s="137"/>
      <c r="P33" s="137"/>
    </row>
    <row r="34" spans="1:16">
      <c r="A34" s="131" t="s">
        <v>61</v>
      </c>
      <c r="B34" s="131"/>
      <c r="C34" s="132" t="s">
        <v>39</v>
      </c>
      <c r="D34" s="133" t="s">
        <v>17</v>
      </c>
      <c r="E34" s="228">
        <v>2.4</v>
      </c>
      <c r="F34" s="140"/>
      <c r="G34" s="136"/>
      <c r="H34" s="136"/>
      <c r="I34" s="136"/>
      <c r="J34" s="135"/>
      <c r="K34" s="136"/>
      <c r="L34" s="136"/>
      <c r="M34" s="136"/>
      <c r="N34" s="136"/>
      <c r="O34" s="137"/>
      <c r="P34" s="137"/>
    </row>
    <row r="35" spans="1:16" ht="38.25">
      <c r="A35" s="131" t="s">
        <v>62</v>
      </c>
      <c r="B35" s="131"/>
      <c r="C35" s="132" t="s">
        <v>40</v>
      </c>
      <c r="D35" s="133" t="s">
        <v>18</v>
      </c>
      <c r="E35" s="133">
        <v>1</v>
      </c>
      <c r="F35" s="140"/>
      <c r="G35" s="136"/>
      <c r="H35" s="136"/>
      <c r="I35" s="136"/>
      <c r="J35" s="135"/>
      <c r="K35" s="136"/>
      <c r="L35" s="136"/>
      <c r="M35" s="136"/>
      <c r="N35" s="136"/>
      <c r="O35" s="137"/>
      <c r="P35" s="137"/>
    </row>
    <row r="36" spans="1:16" ht="38.25">
      <c r="A36" s="131" t="s">
        <v>63</v>
      </c>
      <c r="B36" s="131"/>
      <c r="C36" s="132" t="s">
        <v>41</v>
      </c>
      <c r="D36" s="133" t="s">
        <v>18</v>
      </c>
      <c r="E36" s="133">
        <v>1</v>
      </c>
      <c r="F36" s="140"/>
      <c r="G36" s="136"/>
      <c r="H36" s="136"/>
      <c r="I36" s="136"/>
      <c r="J36" s="135"/>
      <c r="K36" s="136"/>
      <c r="L36" s="136"/>
      <c r="M36" s="136"/>
      <c r="N36" s="136"/>
      <c r="O36" s="137"/>
      <c r="P36" s="137"/>
    </row>
    <row r="37" spans="1:16" ht="25.5">
      <c r="A37" s="131" t="s">
        <v>64</v>
      </c>
      <c r="B37" s="131"/>
      <c r="C37" s="139" t="s">
        <v>42</v>
      </c>
      <c r="D37" s="133" t="s">
        <v>17</v>
      </c>
      <c r="E37" s="229">
        <v>13</v>
      </c>
      <c r="F37" s="140"/>
      <c r="G37" s="136"/>
      <c r="H37" s="136"/>
      <c r="I37" s="136"/>
      <c r="J37" s="135"/>
      <c r="K37" s="136"/>
      <c r="L37" s="136"/>
      <c r="M37" s="136"/>
      <c r="N37" s="136"/>
      <c r="O37" s="137"/>
      <c r="P37" s="137"/>
    </row>
    <row r="38" spans="1:16" ht="25.5">
      <c r="A38" s="131" t="s">
        <v>65</v>
      </c>
      <c r="B38" s="131"/>
      <c r="C38" s="139" t="s">
        <v>43</v>
      </c>
      <c r="D38" s="133" t="s">
        <v>18</v>
      </c>
      <c r="E38" s="133">
        <v>1</v>
      </c>
      <c r="F38" s="140"/>
      <c r="G38" s="136"/>
      <c r="H38" s="136"/>
      <c r="I38" s="136"/>
      <c r="J38" s="135"/>
      <c r="K38" s="136"/>
      <c r="L38" s="136"/>
      <c r="M38" s="136"/>
      <c r="N38" s="136"/>
      <c r="O38" s="137"/>
      <c r="P38" s="137"/>
    </row>
    <row r="39" spans="1:16">
      <c r="A39" s="131" t="s">
        <v>66</v>
      </c>
      <c r="B39" s="131"/>
      <c r="C39" s="170" t="s">
        <v>44</v>
      </c>
      <c r="D39" s="133" t="s">
        <v>18</v>
      </c>
      <c r="E39" s="133">
        <v>1</v>
      </c>
      <c r="F39" s="140"/>
      <c r="G39" s="136"/>
      <c r="H39" s="136"/>
      <c r="I39" s="136"/>
      <c r="J39" s="135"/>
      <c r="K39" s="136"/>
      <c r="L39" s="136"/>
      <c r="M39" s="136"/>
      <c r="N39" s="136"/>
      <c r="O39" s="137"/>
      <c r="P39" s="137"/>
    </row>
    <row r="40" spans="1:16">
      <c r="A40" s="156"/>
      <c r="B40" s="156"/>
      <c r="C40" s="169" t="s">
        <v>45</v>
      </c>
      <c r="D40" s="133"/>
      <c r="E40" s="133"/>
      <c r="F40" s="140"/>
      <c r="G40" s="136"/>
      <c r="H40" s="136"/>
      <c r="I40" s="136"/>
      <c r="J40" s="135"/>
      <c r="K40" s="136"/>
      <c r="L40" s="136"/>
      <c r="M40" s="136"/>
      <c r="N40" s="136"/>
      <c r="O40" s="137"/>
      <c r="P40" s="137"/>
    </row>
    <row r="41" spans="1:16">
      <c r="A41" s="131">
        <v>6</v>
      </c>
      <c r="B41" s="131"/>
      <c r="C41" s="139" t="s">
        <v>15</v>
      </c>
      <c r="D41" s="133" t="s">
        <v>13</v>
      </c>
      <c r="E41" s="133">
        <v>1</v>
      </c>
      <c r="F41" s="140"/>
      <c r="G41" s="136"/>
      <c r="H41" s="136"/>
      <c r="I41" s="136"/>
      <c r="J41" s="135"/>
      <c r="K41" s="136"/>
      <c r="L41" s="136"/>
      <c r="M41" s="136"/>
      <c r="N41" s="136"/>
      <c r="O41" s="137"/>
      <c r="P41" s="137"/>
    </row>
    <row r="42" spans="1:16" s="153" customFormat="1" ht="38.25">
      <c r="A42" s="131">
        <v>7</v>
      </c>
      <c r="B42" s="131"/>
      <c r="C42" s="139" t="s">
        <v>16</v>
      </c>
      <c r="D42" s="133" t="s">
        <v>142</v>
      </c>
      <c r="E42" s="228">
        <v>54.6</v>
      </c>
      <c r="F42" s="141"/>
      <c r="G42" s="136"/>
      <c r="H42" s="136"/>
      <c r="I42" s="136"/>
      <c r="J42" s="135"/>
      <c r="K42" s="136"/>
      <c r="L42" s="136"/>
      <c r="M42" s="136"/>
      <c r="N42" s="136"/>
      <c r="O42" s="137"/>
      <c r="P42" s="137"/>
    </row>
    <row r="43" spans="1:16" s="153" customFormat="1" ht="25.5">
      <c r="A43" s="131">
        <v>9</v>
      </c>
      <c r="B43" s="131"/>
      <c r="C43" s="139" t="s">
        <v>70</v>
      </c>
      <c r="D43" s="133" t="s">
        <v>142</v>
      </c>
      <c r="E43" s="228">
        <v>19.100000000000001</v>
      </c>
      <c r="F43" s="141"/>
      <c r="G43" s="136"/>
      <c r="H43" s="136"/>
      <c r="I43" s="136"/>
      <c r="J43" s="135"/>
      <c r="K43" s="136"/>
      <c r="L43" s="136"/>
      <c r="M43" s="136"/>
      <c r="N43" s="136"/>
      <c r="O43" s="137"/>
      <c r="P43" s="137"/>
    </row>
    <row r="44" spans="1:16" s="153" customFormat="1" ht="38.25">
      <c r="A44" s="131">
        <v>9</v>
      </c>
      <c r="B44" s="131"/>
      <c r="C44" s="139" t="s">
        <v>19</v>
      </c>
      <c r="D44" s="133" t="s">
        <v>142</v>
      </c>
      <c r="E44" s="228">
        <v>73.7</v>
      </c>
      <c r="F44" s="141"/>
      <c r="G44" s="136"/>
      <c r="H44" s="136"/>
      <c r="I44" s="136"/>
      <c r="J44" s="135"/>
      <c r="K44" s="136"/>
      <c r="L44" s="136"/>
      <c r="M44" s="136"/>
      <c r="N44" s="136"/>
      <c r="O44" s="137"/>
      <c r="P44" s="137"/>
    </row>
    <row r="45" spans="1:16" s="153" customFormat="1" ht="15.75">
      <c r="A45" s="131">
        <v>10</v>
      </c>
      <c r="B45" s="131"/>
      <c r="C45" s="139" t="s">
        <v>46</v>
      </c>
      <c r="D45" s="133" t="s">
        <v>145</v>
      </c>
      <c r="E45" s="228">
        <v>25</v>
      </c>
      <c r="F45" s="157"/>
      <c r="G45" s="136"/>
      <c r="H45" s="135"/>
      <c r="I45" s="138"/>
      <c r="J45" s="135"/>
      <c r="K45" s="136"/>
      <c r="L45" s="136"/>
      <c r="M45" s="136"/>
      <c r="N45" s="136"/>
      <c r="O45" s="137"/>
      <c r="P45" s="137"/>
    </row>
    <row r="46" spans="1:16" s="153" customFormat="1" ht="15.75">
      <c r="A46" s="131">
        <v>11</v>
      </c>
      <c r="B46" s="131"/>
      <c r="C46" s="139" t="s">
        <v>47</v>
      </c>
      <c r="D46" s="133" t="s">
        <v>145</v>
      </c>
      <c r="E46" s="228">
        <v>87</v>
      </c>
      <c r="F46" s="141"/>
      <c r="G46" s="136"/>
      <c r="H46" s="136"/>
      <c r="I46" s="136"/>
      <c r="J46" s="135"/>
      <c r="K46" s="136"/>
      <c r="L46" s="136"/>
      <c r="M46" s="136"/>
      <c r="N46" s="136"/>
      <c r="O46" s="137"/>
      <c r="P46" s="137"/>
    </row>
    <row r="47" spans="1:16" s="153" customFormat="1" ht="25.5">
      <c r="A47" s="131">
        <v>12</v>
      </c>
      <c r="B47" s="131"/>
      <c r="C47" s="139" t="s">
        <v>48</v>
      </c>
      <c r="D47" s="133" t="s">
        <v>13</v>
      </c>
      <c r="E47" s="133">
        <v>1</v>
      </c>
      <c r="F47" s="141"/>
      <c r="G47" s="136"/>
      <c r="H47" s="136"/>
      <c r="I47" s="136"/>
      <c r="J47" s="135"/>
      <c r="K47" s="136"/>
      <c r="L47" s="136"/>
      <c r="M47" s="136"/>
      <c r="N47" s="136"/>
      <c r="O47" s="137"/>
      <c r="P47" s="137"/>
    </row>
    <row r="48" spans="1:16" s="153" customFormat="1">
      <c r="A48" s="131">
        <v>13</v>
      </c>
      <c r="B48" s="131"/>
      <c r="C48" s="139" t="s">
        <v>20</v>
      </c>
      <c r="D48" s="133" t="s">
        <v>13</v>
      </c>
      <c r="E48" s="133">
        <v>1</v>
      </c>
      <c r="F48" s="141"/>
      <c r="G48" s="136"/>
      <c r="H48" s="136"/>
      <c r="I48" s="136"/>
      <c r="J48" s="135"/>
      <c r="K48" s="136"/>
      <c r="L48" s="136"/>
      <c r="M48" s="136"/>
      <c r="N48" s="136"/>
      <c r="O48" s="137"/>
      <c r="P48" s="137"/>
    </row>
    <row r="49" spans="1:16" s="153" customFormat="1" ht="26.25" thickBot="1">
      <c r="A49" s="131">
        <v>14</v>
      </c>
      <c r="B49" s="131"/>
      <c r="C49" s="139" t="s">
        <v>21</v>
      </c>
      <c r="D49" s="133" t="s">
        <v>13</v>
      </c>
      <c r="E49" s="133">
        <v>1</v>
      </c>
      <c r="F49" s="141"/>
      <c r="G49" s="136"/>
      <c r="H49" s="136"/>
      <c r="I49" s="136"/>
      <c r="J49" s="135"/>
      <c r="K49" s="136"/>
      <c r="L49" s="136"/>
      <c r="M49" s="136"/>
      <c r="N49" s="136"/>
      <c r="O49" s="137"/>
      <c r="P49" s="137"/>
    </row>
    <row r="50" spans="1:16" s="70" customFormat="1" ht="13.5" thickBot="1">
      <c r="A50" s="112"/>
      <c r="B50" s="113"/>
      <c r="C50" s="114"/>
      <c r="D50" s="115"/>
      <c r="E50" s="69"/>
      <c r="F50" s="113"/>
      <c r="G50" s="116"/>
      <c r="H50" s="117"/>
      <c r="I50" s="117"/>
      <c r="J50" s="117"/>
      <c r="K50" s="118" t="s">
        <v>149</v>
      </c>
      <c r="L50" s="119"/>
      <c r="M50" s="120"/>
      <c r="N50" s="120"/>
      <c r="O50" s="120"/>
      <c r="P50" s="121"/>
    </row>
    <row r="51" spans="1:16" s="54" customFormat="1">
      <c r="A51" s="95"/>
      <c r="B51" s="51"/>
      <c r="F51" s="51"/>
      <c r="G51" s="25"/>
      <c r="H51" s="47"/>
      <c r="I51" s="47"/>
      <c r="J51" s="47"/>
      <c r="K51" s="21"/>
      <c r="L51" s="47"/>
      <c r="M51" s="47"/>
      <c r="N51" s="47"/>
      <c r="O51" s="47"/>
      <c r="P51" s="97"/>
    </row>
    <row r="52" spans="1:16" s="54" customFormat="1">
      <c r="A52" s="223" t="s">
        <v>112</v>
      </c>
      <c r="B52" s="223"/>
      <c r="C52" s="35"/>
      <c r="N52" s="47"/>
      <c r="O52" s="47"/>
      <c r="P52" s="97"/>
    </row>
    <row r="53" spans="1:16" s="54" customFormat="1">
      <c r="A53" s="122"/>
      <c r="B53" s="123"/>
      <c r="C53" s="39" t="s">
        <v>113</v>
      </c>
      <c r="N53" s="47"/>
      <c r="O53" s="47"/>
      <c r="P53" s="97"/>
    </row>
    <row r="54" spans="1:16" s="54" customFormat="1">
      <c r="A54" s="124"/>
      <c r="B54" s="125"/>
      <c r="C54" s="126"/>
      <c r="D54" s="127"/>
      <c r="E54" s="127"/>
      <c r="F54" s="81"/>
      <c r="G54" s="81"/>
      <c r="H54" s="81"/>
      <c r="I54" s="47"/>
      <c r="J54" s="47"/>
      <c r="K54" s="21"/>
      <c r="L54" s="47"/>
      <c r="M54" s="47"/>
      <c r="N54" s="47"/>
      <c r="O54" s="47"/>
      <c r="P54" s="97"/>
    </row>
    <row r="55" spans="1:16" s="54" customFormat="1">
      <c r="A55" s="124"/>
      <c r="B55" s="47" t="s">
        <v>109</v>
      </c>
      <c r="C55" s="126"/>
      <c r="D55" s="127"/>
      <c r="E55" s="127"/>
      <c r="F55" s="81"/>
      <c r="G55" s="81"/>
      <c r="H55" s="81"/>
      <c r="I55" s="47"/>
      <c r="J55" s="47"/>
      <c r="K55" s="21"/>
      <c r="L55" s="47"/>
      <c r="M55" s="47"/>
      <c r="N55" s="47"/>
      <c r="O55" s="47"/>
      <c r="P55" s="97"/>
    </row>
    <row r="56" spans="1:16" s="54" customFormat="1">
      <c r="A56" s="124"/>
      <c r="B56" s="125"/>
      <c r="C56" s="126"/>
      <c r="D56" s="127"/>
      <c r="E56" s="127"/>
      <c r="F56" s="81"/>
      <c r="G56" s="81"/>
      <c r="H56" s="81"/>
      <c r="I56" s="47"/>
      <c r="J56" s="47"/>
      <c r="K56" s="21"/>
      <c r="L56" s="47"/>
      <c r="M56" s="47"/>
      <c r="N56" s="47" t="s">
        <v>154</v>
      </c>
      <c r="O56" s="47"/>
      <c r="P56" s="97"/>
    </row>
    <row r="57" spans="1:16" s="54" customFormat="1">
      <c r="A57" s="124"/>
      <c r="B57" s="128" t="s">
        <v>128</v>
      </c>
      <c r="C57" s="129"/>
      <c r="D57" s="130"/>
      <c r="E57" s="130"/>
      <c r="F57" s="130"/>
      <c r="G57" s="130"/>
      <c r="H57" s="81"/>
      <c r="I57" s="47"/>
      <c r="J57" s="47"/>
      <c r="K57" s="21"/>
      <c r="L57" s="47"/>
      <c r="M57" s="47"/>
      <c r="N57" s="47"/>
      <c r="O57" s="47"/>
      <c r="P57" s="97"/>
    </row>
    <row r="58" spans="1:16" s="54" customFormat="1">
      <c r="A58" s="124"/>
      <c r="B58" s="17"/>
      <c r="C58" s="39" t="s">
        <v>113</v>
      </c>
      <c r="D58" s="17"/>
      <c r="E58" s="17"/>
      <c r="F58" s="17"/>
      <c r="G58" s="17"/>
      <c r="H58" s="81"/>
      <c r="I58" s="47"/>
      <c r="J58" s="47"/>
      <c r="K58" s="21"/>
      <c r="L58" s="47"/>
      <c r="M58" s="47"/>
      <c r="N58" s="47"/>
      <c r="O58" s="47"/>
      <c r="P58" s="97"/>
    </row>
    <row r="59" spans="1:16" s="54" customFormat="1">
      <c r="A59" s="124"/>
      <c r="B59" s="125"/>
      <c r="C59" s="126"/>
      <c r="D59" s="127"/>
      <c r="E59" s="127"/>
      <c r="F59" s="81"/>
      <c r="G59" s="81"/>
      <c r="H59" s="81"/>
      <c r="I59" s="47"/>
      <c r="J59" s="47"/>
      <c r="K59" s="21"/>
      <c r="L59" s="47"/>
      <c r="M59" s="47"/>
      <c r="N59" s="47"/>
      <c r="O59" s="47"/>
      <c r="P59" s="97"/>
    </row>
    <row r="60" spans="1:16" s="54" customFormat="1">
      <c r="A60" s="224" t="s">
        <v>129</v>
      </c>
      <c r="B60" s="224"/>
      <c r="C60" s="84"/>
      <c r="D60" s="17"/>
      <c r="E60" s="17"/>
      <c r="F60" s="85"/>
      <c r="G60" s="81"/>
      <c r="H60" s="81"/>
      <c r="I60" s="47"/>
      <c r="J60" s="47"/>
      <c r="K60" s="21"/>
      <c r="L60" s="47"/>
      <c r="M60" s="47"/>
      <c r="N60" s="47"/>
      <c r="O60" s="47"/>
      <c r="P60" s="97"/>
    </row>
    <row r="64" spans="1:16" ht="120" customHeight="1">
      <c r="A64" s="225" t="s">
        <v>184</v>
      </c>
      <c r="B64" s="226"/>
      <c r="C64" s="226"/>
      <c r="D64" s="226"/>
      <c r="E64" s="226"/>
      <c r="F64" s="226"/>
      <c r="G64" s="226"/>
      <c r="H64" s="226"/>
      <c r="I64" s="226"/>
      <c r="J64" s="226"/>
      <c r="K64" s="226"/>
      <c r="L64" s="226"/>
      <c r="M64" s="226"/>
      <c r="N64" s="226"/>
      <c r="O64" s="226"/>
      <c r="P64" s="227"/>
    </row>
  </sheetData>
  <autoFilter ref="A13:Q50" xr:uid="{00000000-0001-0000-1A00-000000000000}"/>
  <mergeCells count="13">
    <mergeCell ref="A64:P64"/>
    <mergeCell ref="D1:J1"/>
    <mergeCell ref="D2:J2"/>
    <mergeCell ref="D3:J3"/>
    <mergeCell ref="A52:B52"/>
    <mergeCell ref="A60:B60"/>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1-25_x000D_FILTRAKA 27A.&amp;R&amp;8&amp;K000000_x000D_</oddHead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62"/>
  <sheetViews>
    <sheetView topLeftCell="A34" zoomScale="84" zoomScaleNormal="84" workbookViewId="0">
      <selection activeCell="Y37" sqref="Y37"/>
    </sheetView>
  </sheetViews>
  <sheetFormatPr defaultColWidth="8.85546875" defaultRowHeight="12.75"/>
  <cols>
    <col min="1" max="1" width="5.7109375" style="3" customWidth="1"/>
    <col min="2" max="2" width="8.42578125" style="3" customWidth="1"/>
    <col min="3" max="3" width="33.42578125" style="1" customWidth="1"/>
    <col min="4" max="4" width="4.7109375" style="2" customWidth="1"/>
    <col min="5" max="5" width="6.85546875" style="3" customWidth="1"/>
    <col min="6" max="6" width="8.28515625" style="3" customWidth="1"/>
    <col min="7" max="7" width="8.28515625" style="4" customWidth="1"/>
    <col min="8" max="15" width="8.28515625" style="5" customWidth="1"/>
    <col min="16" max="16" width="8.28515625" style="6" customWidth="1"/>
    <col min="17" max="16384" width="8.85546875" style="6"/>
  </cols>
  <sheetData>
    <row r="1" spans="1:17">
      <c r="A1" s="95"/>
      <c r="B1" s="51"/>
      <c r="C1" s="96"/>
      <c r="D1" s="202" t="s">
        <v>155</v>
      </c>
      <c r="E1" s="202"/>
      <c r="F1" s="202"/>
      <c r="G1" s="202"/>
      <c r="H1" s="202"/>
      <c r="I1" s="202"/>
      <c r="J1" s="202"/>
      <c r="K1" s="21"/>
      <c r="L1" s="47"/>
      <c r="M1" s="47"/>
      <c r="N1" s="47"/>
      <c r="O1" s="47"/>
      <c r="P1" s="97"/>
    </row>
    <row r="2" spans="1:17">
      <c r="A2" s="95"/>
      <c r="B2" s="51"/>
      <c r="C2" s="96"/>
      <c r="D2" s="221" t="s">
        <v>162</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7"/>
    </row>
    <row r="12" spans="1:17" ht="102"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t="s">
        <v>185</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8" customFormat="1" ht="13.5" thickTop="1">
      <c r="A14" s="151"/>
      <c r="B14" s="151"/>
      <c r="C14" s="144" t="s">
        <v>91</v>
      </c>
      <c r="D14" s="133"/>
      <c r="E14" s="133"/>
      <c r="F14" s="142"/>
      <c r="G14" s="136"/>
      <c r="H14" s="136"/>
      <c r="I14" s="136"/>
      <c r="J14" s="135"/>
      <c r="K14" s="136"/>
      <c r="L14" s="136"/>
      <c r="M14" s="136"/>
      <c r="N14" s="136"/>
      <c r="O14" s="137"/>
      <c r="P14" s="137"/>
    </row>
    <row r="15" spans="1:17" s="9" customFormat="1" ht="25.5">
      <c r="A15" s="131">
        <v>1</v>
      </c>
      <c r="B15" s="131"/>
      <c r="C15" s="132" t="s">
        <v>22</v>
      </c>
      <c r="D15" s="133" t="s">
        <v>13</v>
      </c>
      <c r="E15" s="133">
        <v>1</v>
      </c>
      <c r="F15" s="143"/>
      <c r="G15" s="136"/>
      <c r="H15" s="136"/>
      <c r="I15" s="136"/>
      <c r="J15" s="135"/>
      <c r="K15" s="136"/>
      <c r="L15" s="136"/>
      <c r="M15" s="136"/>
      <c r="N15" s="136"/>
      <c r="O15" s="137"/>
      <c r="P15" s="137"/>
    </row>
    <row r="16" spans="1:17" s="9" customFormat="1" ht="25.5">
      <c r="A16" s="151">
        <v>2</v>
      </c>
      <c r="B16" s="131"/>
      <c r="C16" s="132" t="s">
        <v>23</v>
      </c>
      <c r="D16" s="133" t="s">
        <v>13</v>
      </c>
      <c r="E16" s="133">
        <v>1</v>
      </c>
      <c r="F16" s="143"/>
      <c r="G16" s="136"/>
      <c r="H16" s="136"/>
      <c r="I16" s="136"/>
      <c r="J16" s="135"/>
      <c r="K16" s="136"/>
      <c r="L16" s="136"/>
      <c r="M16" s="136"/>
      <c r="N16" s="136"/>
      <c r="O16" s="137"/>
      <c r="P16" s="137"/>
    </row>
    <row r="17" spans="1:16" s="9" customFormat="1" ht="38.25">
      <c r="A17" s="131">
        <v>3</v>
      </c>
      <c r="B17" s="131"/>
      <c r="C17" s="132" t="s">
        <v>24</v>
      </c>
      <c r="D17" s="133" t="s">
        <v>13</v>
      </c>
      <c r="E17" s="133">
        <v>1</v>
      </c>
      <c r="F17" s="154"/>
      <c r="G17" s="134"/>
      <c r="H17" s="134"/>
      <c r="I17" s="134"/>
      <c r="J17" s="135"/>
      <c r="K17" s="136"/>
      <c r="L17" s="136"/>
      <c r="M17" s="136"/>
      <c r="N17" s="136"/>
      <c r="O17" s="137"/>
      <c r="P17" s="137"/>
    </row>
    <row r="18" spans="1:16" s="9" customFormat="1" ht="51">
      <c r="A18" s="151">
        <v>4</v>
      </c>
      <c r="B18" s="131"/>
      <c r="C18" s="132" t="s">
        <v>92</v>
      </c>
      <c r="D18" s="133" t="s">
        <v>13</v>
      </c>
      <c r="E18" s="133">
        <v>1</v>
      </c>
      <c r="F18" s="143"/>
      <c r="G18" s="136"/>
      <c r="H18" s="136"/>
      <c r="I18" s="136"/>
      <c r="J18" s="135"/>
      <c r="K18" s="136"/>
      <c r="L18" s="136"/>
      <c r="M18" s="136"/>
      <c r="N18" s="136"/>
      <c r="O18" s="137"/>
      <c r="P18" s="137"/>
    </row>
    <row r="19" spans="1:16" s="9" customFormat="1" ht="38.25">
      <c r="A19" s="131" t="s">
        <v>71</v>
      </c>
      <c r="B19" s="131"/>
      <c r="C19" s="132" t="s">
        <v>25</v>
      </c>
      <c r="D19" s="133" t="s">
        <v>18</v>
      </c>
      <c r="E19" s="133">
        <v>1</v>
      </c>
      <c r="F19" s="141"/>
      <c r="G19" s="136"/>
      <c r="H19" s="136"/>
      <c r="I19" s="136"/>
      <c r="J19" s="135"/>
      <c r="K19" s="136"/>
      <c r="L19" s="136"/>
      <c r="M19" s="136"/>
      <c r="N19" s="136"/>
      <c r="O19" s="137"/>
      <c r="P19" s="137"/>
    </row>
    <row r="20" spans="1:16" s="9" customFormat="1">
      <c r="A20" s="151"/>
      <c r="B20" s="151"/>
      <c r="C20" s="165" t="s">
        <v>26</v>
      </c>
      <c r="D20" s="133"/>
      <c r="E20" s="133"/>
      <c r="F20" s="141"/>
      <c r="G20" s="136"/>
      <c r="H20" s="136"/>
      <c r="I20" s="136"/>
      <c r="J20" s="135"/>
      <c r="K20" s="136"/>
      <c r="L20" s="136"/>
      <c r="M20" s="136"/>
      <c r="N20" s="136"/>
      <c r="O20" s="137"/>
      <c r="P20" s="137"/>
    </row>
    <row r="21" spans="1:16" s="9" customFormat="1" ht="25.5">
      <c r="A21" s="155" t="s">
        <v>72</v>
      </c>
      <c r="B21" s="131"/>
      <c r="C21" s="132" t="s">
        <v>27</v>
      </c>
      <c r="D21" s="133" t="s">
        <v>13</v>
      </c>
      <c r="E21" s="133">
        <v>1</v>
      </c>
      <c r="F21" s="141"/>
      <c r="G21" s="136"/>
      <c r="H21" s="136"/>
      <c r="I21" s="136"/>
      <c r="J21" s="135"/>
      <c r="K21" s="136"/>
      <c r="L21" s="136"/>
      <c r="M21" s="136"/>
      <c r="N21" s="136"/>
      <c r="O21" s="137"/>
      <c r="P21" s="137"/>
    </row>
    <row r="22" spans="1:16" s="9" customFormat="1">
      <c r="A22" s="155" t="s">
        <v>73</v>
      </c>
      <c r="B22" s="131"/>
      <c r="C22" s="132" t="s">
        <v>28</v>
      </c>
      <c r="D22" s="133" t="s">
        <v>17</v>
      </c>
      <c r="E22" s="228">
        <v>1</v>
      </c>
      <c r="F22" s="141"/>
      <c r="G22" s="136"/>
      <c r="H22" s="136"/>
      <c r="I22" s="136"/>
      <c r="J22" s="135"/>
      <c r="K22" s="136"/>
      <c r="L22" s="136"/>
      <c r="M22" s="136"/>
      <c r="N22" s="136"/>
      <c r="O22" s="137"/>
      <c r="P22" s="137"/>
    </row>
    <row r="23" spans="1:16" s="9" customFormat="1">
      <c r="A23" s="155" t="s">
        <v>74</v>
      </c>
      <c r="B23" s="131"/>
      <c r="C23" s="132" t="s">
        <v>29</v>
      </c>
      <c r="D23" s="133" t="s">
        <v>18</v>
      </c>
      <c r="E23" s="133">
        <v>1</v>
      </c>
      <c r="F23" s="141"/>
      <c r="G23" s="136"/>
      <c r="H23" s="136"/>
      <c r="I23" s="136"/>
      <c r="J23" s="135"/>
      <c r="K23" s="136"/>
      <c r="L23" s="136"/>
      <c r="M23" s="136"/>
      <c r="N23" s="136"/>
      <c r="O23" s="137"/>
      <c r="P23" s="137"/>
    </row>
    <row r="24" spans="1:16" s="9" customFormat="1">
      <c r="A24" s="155" t="s">
        <v>75</v>
      </c>
      <c r="B24" s="131"/>
      <c r="C24" s="132" t="s">
        <v>30</v>
      </c>
      <c r="D24" s="133" t="s">
        <v>18</v>
      </c>
      <c r="E24" s="133">
        <v>1</v>
      </c>
      <c r="F24" s="141"/>
      <c r="G24" s="136"/>
      <c r="H24" s="136"/>
      <c r="I24" s="136"/>
      <c r="J24" s="135"/>
      <c r="K24" s="136"/>
      <c r="L24" s="136"/>
      <c r="M24" s="136"/>
      <c r="N24" s="136"/>
      <c r="O24" s="137"/>
      <c r="P24" s="137"/>
    </row>
    <row r="25" spans="1:16" s="9" customFormat="1" ht="38.25">
      <c r="A25" s="155" t="s">
        <v>76</v>
      </c>
      <c r="B25" s="131"/>
      <c r="C25" s="132" t="s">
        <v>31</v>
      </c>
      <c r="D25" s="133" t="s">
        <v>18</v>
      </c>
      <c r="E25" s="133">
        <v>1</v>
      </c>
      <c r="F25" s="141"/>
      <c r="G25" s="136"/>
      <c r="H25" s="136"/>
      <c r="I25" s="136"/>
      <c r="J25" s="135"/>
      <c r="K25" s="136"/>
      <c r="L25" s="136"/>
      <c r="M25" s="136"/>
      <c r="N25" s="136"/>
      <c r="O25" s="137"/>
      <c r="P25" s="137"/>
    </row>
    <row r="26" spans="1:16" s="9" customFormat="1">
      <c r="A26" s="131"/>
      <c r="B26" s="131"/>
      <c r="C26" s="165" t="s">
        <v>32</v>
      </c>
      <c r="D26" s="133"/>
      <c r="E26" s="133"/>
      <c r="F26" s="141"/>
      <c r="G26" s="136"/>
      <c r="H26" s="136"/>
      <c r="I26" s="136"/>
      <c r="J26" s="135"/>
      <c r="K26" s="136"/>
      <c r="L26" s="136"/>
      <c r="M26" s="136"/>
      <c r="N26" s="136"/>
      <c r="O26" s="137"/>
      <c r="P26" s="137"/>
    </row>
    <row r="27" spans="1:16" s="9" customFormat="1" ht="51">
      <c r="A27" s="131" t="s">
        <v>77</v>
      </c>
      <c r="B27" s="131"/>
      <c r="C27" s="132" t="s">
        <v>33</v>
      </c>
      <c r="D27" s="133" t="s">
        <v>13</v>
      </c>
      <c r="E27" s="133">
        <v>1</v>
      </c>
      <c r="F27" s="141"/>
      <c r="G27" s="136"/>
      <c r="H27" s="136"/>
      <c r="I27" s="136"/>
      <c r="J27" s="135"/>
      <c r="K27" s="136"/>
      <c r="L27" s="136"/>
      <c r="M27" s="136"/>
      <c r="N27" s="136"/>
      <c r="O27" s="137"/>
      <c r="P27" s="137"/>
    </row>
    <row r="28" spans="1:16" s="9" customFormat="1">
      <c r="A28" s="131" t="s">
        <v>78</v>
      </c>
      <c r="B28" s="131"/>
      <c r="C28" s="132" t="s">
        <v>34</v>
      </c>
      <c r="D28" s="133" t="s">
        <v>18</v>
      </c>
      <c r="E28" s="133">
        <v>1</v>
      </c>
      <c r="F28" s="141"/>
      <c r="G28" s="136"/>
      <c r="H28" s="136"/>
      <c r="I28" s="136"/>
      <c r="J28" s="135"/>
      <c r="K28" s="136"/>
      <c r="L28" s="136"/>
      <c r="M28" s="136"/>
      <c r="N28" s="136"/>
      <c r="O28" s="137"/>
      <c r="P28" s="137"/>
    </row>
    <row r="29" spans="1:16">
      <c r="A29" s="131" t="s">
        <v>79</v>
      </c>
      <c r="B29" s="131"/>
      <c r="C29" s="132" t="s">
        <v>35</v>
      </c>
      <c r="D29" s="133" t="s">
        <v>18</v>
      </c>
      <c r="E29" s="133">
        <v>1</v>
      </c>
      <c r="F29" s="140"/>
      <c r="G29" s="136"/>
      <c r="H29" s="136"/>
      <c r="I29" s="136"/>
      <c r="J29" s="135"/>
      <c r="K29" s="136"/>
      <c r="L29" s="136"/>
      <c r="M29" s="136"/>
      <c r="N29" s="136"/>
      <c r="O29" s="137"/>
      <c r="P29" s="137"/>
    </row>
    <row r="30" spans="1:16" ht="25.5">
      <c r="A30" s="131" t="s">
        <v>80</v>
      </c>
      <c r="B30" s="131"/>
      <c r="C30" s="132" t="s">
        <v>36</v>
      </c>
      <c r="D30" s="133" t="s">
        <v>18</v>
      </c>
      <c r="E30" s="133">
        <v>1</v>
      </c>
      <c r="F30" s="140"/>
      <c r="G30" s="136"/>
      <c r="H30" s="136"/>
      <c r="I30" s="136"/>
      <c r="J30" s="135"/>
      <c r="K30" s="136"/>
      <c r="L30" s="136"/>
      <c r="M30" s="136"/>
      <c r="N30" s="136"/>
      <c r="O30" s="137"/>
      <c r="P30" s="137"/>
    </row>
    <row r="31" spans="1:16">
      <c r="A31" s="131" t="s">
        <v>81</v>
      </c>
      <c r="B31" s="131"/>
      <c r="C31" s="132" t="s">
        <v>37</v>
      </c>
      <c r="D31" s="133" t="s">
        <v>18</v>
      </c>
      <c r="E31" s="133">
        <v>1</v>
      </c>
      <c r="F31" s="140"/>
      <c r="G31" s="136"/>
      <c r="H31" s="136"/>
      <c r="I31" s="136"/>
      <c r="J31" s="135"/>
      <c r="K31" s="136"/>
      <c r="L31" s="136"/>
      <c r="M31" s="136"/>
      <c r="N31" s="136"/>
      <c r="O31" s="137"/>
      <c r="P31" s="137"/>
    </row>
    <row r="32" spans="1:16" ht="25.5">
      <c r="A32" s="131" t="s">
        <v>82</v>
      </c>
      <c r="B32" s="131"/>
      <c r="C32" s="132" t="s">
        <v>38</v>
      </c>
      <c r="D32" s="133" t="s">
        <v>18</v>
      </c>
      <c r="E32" s="133">
        <v>1</v>
      </c>
      <c r="F32" s="140"/>
      <c r="G32" s="136"/>
      <c r="H32" s="136"/>
      <c r="I32" s="136"/>
      <c r="J32" s="135"/>
      <c r="K32" s="136"/>
      <c r="L32" s="136"/>
      <c r="M32" s="136"/>
      <c r="N32" s="136"/>
      <c r="O32" s="137"/>
      <c r="P32" s="137"/>
    </row>
    <row r="33" spans="1:16">
      <c r="A33" s="131" t="s">
        <v>83</v>
      </c>
      <c r="B33" s="131"/>
      <c r="C33" s="132" t="s">
        <v>39</v>
      </c>
      <c r="D33" s="133" t="s">
        <v>17</v>
      </c>
      <c r="E33" s="228">
        <v>1</v>
      </c>
      <c r="F33" s="140"/>
      <c r="G33" s="136"/>
      <c r="H33" s="136"/>
      <c r="I33" s="136"/>
      <c r="J33" s="135"/>
      <c r="K33" s="136"/>
      <c r="L33" s="136"/>
      <c r="M33" s="136"/>
      <c r="N33" s="136"/>
      <c r="O33" s="137"/>
      <c r="P33" s="137"/>
    </row>
    <row r="34" spans="1:16" ht="38.25">
      <c r="A34" s="131" t="s">
        <v>84</v>
      </c>
      <c r="B34" s="131"/>
      <c r="C34" s="132" t="s">
        <v>40</v>
      </c>
      <c r="D34" s="133" t="s">
        <v>18</v>
      </c>
      <c r="E34" s="133">
        <v>1</v>
      </c>
      <c r="F34" s="140"/>
      <c r="G34" s="136"/>
      <c r="H34" s="136"/>
      <c r="I34" s="136"/>
      <c r="J34" s="135"/>
      <c r="K34" s="136"/>
      <c r="L34" s="136"/>
      <c r="M34" s="136"/>
      <c r="N34" s="136"/>
      <c r="O34" s="137"/>
      <c r="P34" s="137"/>
    </row>
    <row r="35" spans="1:16" ht="38.25">
      <c r="A35" s="131" t="s">
        <v>85</v>
      </c>
      <c r="B35" s="131"/>
      <c r="C35" s="132" t="s">
        <v>41</v>
      </c>
      <c r="D35" s="133" t="s">
        <v>18</v>
      </c>
      <c r="E35" s="133">
        <v>1</v>
      </c>
      <c r="F35" s="140"/>
      <c r="G35" s="136"/>
      <c r="H35" s="136"/>
      <c r="I35" s="136"/>
      <c r="J35" s="135"/>
      <c r="K35" s="136"/>
      <c r="L35" s="136"/>
      <c r="M35" s="136"/>
      <c r="N35" s="136"/>
      <c r="O35" s="137"/>
      <c r="P35" s="137"/>
    </row>
    <row r="36" spans="1:16" ht="25.5">
      <c r="A36" s="131" t="s">
        <v>86</v>
      </c>
      <c r="B36" s="131"/>
      <c r="C36" s="139" t="s">
        <v>42</v>
      </c>
      <c r="D36" s="133" t="s">
        <v>17</v>
      </c>
      <c r="E36" s="229">
        <v>13</v>
      </c>
      <c r="F36" s="140"/>
      <c r="G36" s="136"/>
      <c r="H36" s="136"/>
      <c r="I36" s="136"/>
      <c r="J36" s="135"/>
      <c r="K36" s="136"/>
      <c r="L36" s="136"/>
      <c r="M36" s="136"/>
      <c r="N36" s="136"/>
      <c r="O36" s="137"/>
      <c r="P36" s="137"/>
    </row>
    <row r="37" spans="1:16" ht="25.5">
      <c r="A37" s="131" t="s">
        <v>87</v>
      </c>
      <c r="B37" s="131"/>
      <c r="C37" s="139" t="s">
        <v>43</v>
      </c>
      <c r="D37" s="133" t="s">
        <v>18</v>
      </c>
      <c r="E37" s="133">
        <v>1</v>
      </c>
      <c r="F37" s="140"/>
      <c r="G37" s="136"/>
      <c r="H37" s="136"/>
      <c r="I37" s="136"/>
      <c r="J37" s="135"/>
      <c r="K37" s="136"/>
      <c r="L37" s="136"/>
      <c r="M37" s="136"/>
      <c r="N37" s="136"/>
      <c r="O37" s="137"/>
      <c r="P37" s="137"/>
    </row>
    <row r="38" spans="1:16">
      <c r="A38" s="131" t="s">
        <v>88</v>
      </c>
      <c r="B38" s="131"/>
      <c r="C38" s="139" t="s">
        <v>44</v>
      </c>
      <c r="D38" s="133" t="s">
        <v>18</v>
      </c>
      <c r="E38" s="133">
        <v>1</v>
      </c>
      <c r="F38" s="140"/>
      <c r="G38" s="136"/>
      <c r="H38" s="136"/>
      <c r="I38" s="136"/>
      <c r="J38" s="135"/>
      <c r="K38" s="136"/>
      <c r="L38" s="136"/>
      <c r="M38" s="136"/>
      <c r="N38" s="136"/>
      <c r="O38" s="137"/>
      <c r="P38" s="137"/>
    </row>
    <row r="39" spans="1:16">
      <c r="A39" s="156"/>
      <c r="B39" s="156"/>
      <c r="C39" s="169" t="s">
        <v>45</v>
      </c>
      <c r="D39" s="133"/>
      <c r="E39" s="133"/>
      <c r="F39" s="140"/>
      <c r="G39" s="136"/>
      <c r="H39" s="136"/>
      <c r="I39" s="136"/>
      <c r="J39" s="135"/>
      <c r="K39" s="136"/>
      <c r="L39" s="136"/>
      <c r="M39" s="136"/>
      <c r="N39" s="136"/>
      <c r="O39" s="137"/>
      <c r="P39" s="137"/>
    </row>
    <row r="40" spans="1:16">
      <c r="A40" s="156">
        <v>5</v>
      </c>
      <c r="B40" s="131"/>
      <c r="C40" s="139" t="s">
        <v>15</v>
      </c>
      <c r="D40" s="133" t="s">
        <v>13</v>
      </c>
      <c r="E40" s="133">
        <v>1</v>
      </c>
      <c r="F40" s="140"/>
      <c r="G40" s="136"/>
      <c r="H40" s="136"/>
      <c r="I40" s="136"/>
      <c r="J40" s="135"/>
      <c r="K40" s="136"/>
      <c r="L40" s="136"/>
      <c r="M40" s="136"/>
      <c r="N40" s="136"/>
      <c r="O40" s="137"/>
      <c r="P40" s="137"/>
    </row>
    <row r="41" spans="1:16" s="9" customFormat="1" ht="38.25">
      <c r="A41" s="131">
        <v>6</v>
      </c>
      <c r="B41" s="131"/>
      <c r="C41" s="139" t="s">
        <v>16</v>
      </c>
      <c r="D41" s="133" t="s">
        <v>142</v>
      </c>
      <c r="E41" s="228">
        <v>57</v>
      </c>
      <c r="F41" s="141"/>
      <c r="G41" s="136"/>
      <c r="H41" s="136"/>
      <c r="I41" s="136"/>
      <c r="J41" s="135"/>
      <c r="K41" s="136"/>
      <c r="L41" s="136"/>
      <c r="M41" s="136"/>
      <c r="N41" s="136"/>
      <c r="O41" s="137"/>
      <c r="P41" s="137"/>
    </row>
    <row r="42" spans="1:16" s="9" customFormat="1" ht="38.25">
      <c r="A42" s="156">
        <v>7</v>
      </c>
      <c r="B42" s="131"/>
      <c r="C42" s="139" t="s">
        <v>19</v>
      </c>
      <c r="D42" s="133" t="s">
        <v>142</v>
      </c>
      <c r="E42" s="228">
        <v>57</v>
      </c>
      <c r="F42" s="141"/>
      <c r="G42" s="136"/>
      <c r="H42" s="136"/>
      <c r="I42" s="136"/>
      <c r="J42" s="135"/>
      <c r="K42" s="136"/>
      <c r="L42" s="136"/>
      <c r="M42" s="136"/>
      <c r="N42" s="136"/>
      <c r="O42" s="137"/>
      <c r="P42" s="137"/>
    </row>
    <row r="43" spans="1:16" s="9" customFormat="1" ht="15.75">
      <c r="A43" s="131">
        <v>8</v>
      </c>
      <c r="B43" s="131"/>
      <c r="C43" s="139" t="s">
        <v>46</v>
      </c>
      <c r="D43" s="133" t="s">
        <v>145</v>
      </c>
      <c r="E43" s="228">
        <v>25</v>
      </c>
      <c r="F43" s="157"/>
      <c r="G43" s="136"/>
      <c r="H43" s="135"/>
      <c r="I43" s="138"/>
      <c r="J43" s="135"/>
      <c r="K43" s="136"/>
      <c r="L43" s="136"/>
      <c r="M43" s="136"/>
      <c r="N43" s="136"/>
      <c r="O43" s="137"/>
      <c r="P43" s="137"/>
    </row>
    <row r="44" spans="1:16" s="9" customFormat="1" ht="15.75">
      <c r="A44" s="156">
        <v>9</v>
      </c>
      <c r="B44" s="131"/>
      <c r="C44" s="139" t="s">
        <v>47</v>
      </c>
      <c r="D44" s="133" t="s">
        <v>145</v>
      </c>
      <c r="E44" s="228">
        <v>87</v>
      </c>
      <c r="F44" s="141"/>
      <c r="G44" s="136"/>
      <c r="H44" s="136"/>
      <c r="I44" s="136"/>
      <c r="J44" s="135"/>
      <c r="K44" s="136"/>
      <c r="L44" s="136"/>
      <c r="M44" s="136"/>
      <c r="N44" s="136"/>
      <c r="O44" s="137"/>
      <c r="P44" s="137"/>
    </row>
    <row r="45" spans="1:16" s="9" customFormat="1" ht="25.5">
      <c r="A45" s="131">
        <v>10</v>
      </c>
      <c r="B45" s="131"/>
      <c r="C45" s="139" t="s">
        <v>48</v>
      </c>
      <c r="D45" s="133" t="s">
        <v>13</v>
      </c>
      <c r="E45" s="133">
        <v>1</v>
      </c>
      <c r="F45" s="141"/>
      <c r="G45" s="136"/>
      <c r="H45" s="136"/>
      <c r="I45" s="136"/>
      <c r="J45" s="135"/>
      <c r="K45" s="136"/>
      <c r="L45" s="136"/>
      <c r="M45" s="136"/>
      <c r="N45" s="136"/>
      <c r="O45" s="137"/>
      <c r="P45" s="137"/>
    </row>
    <row r="46" spans="1:16" s="9" customFormat="1">
      <c r="A46" s="156">
        <v>11</v>
      </c>
      <c r="B46" s="131"/>
      <c r="C46" s="139" t="s">
        <v>20</v>
      </c>
      <c r="D46" s="133" t="s">
        <v>13</v>
      </c>
      <c r="E46" s="133">
        <v>1</v>
      </c>
      <c r="F46" s="141"/>
      <c r="G46" s="136"/>
      <c r="H46" s="136"/>
      <c r="I46" s="136"/>
      <c r="J46" s="135"/>
      <c r="K46" s="136"/>
      <c r="L46" s="136"/>
      <c r="M46" s="136"/>
      <c r="N46" s="136"/>
      <c r="O46" s="137"/>
      <c r="P46" s="137"/>
    </row>
    <row r="47" spans="1:16" s="9" customFormat="1" ht="26.25" thickBot="1">
      <c r="A47" s="131">
        <v>12</v>
      </c>
      <c r="B47" s="131"/>
      <c r="C47" s="139" t="s">
        <v>21</v>
      </c>
      <c r="D47" s="133" t="s">
        <v>13</v>
      </c>
      <c r="E47" s="133">
        <v>1</v>
      </c>
      <c r="F47" s="141"/>
      <c r="G47" s="136"/>
      <c r="H47" s="136"/>
      <c r="I47" s="136"/>
      <c r="J47" s="135"/>
      <c r="K47" s="136"/>
      <c r="L47" s="136"/>
      <c r="M47" s="136"/>
      <c r="N47" s="136"/>
      <c r="O47" s="137"/>
      <c r="P47" s="137"/>
    </row>
    <row r="48" spans="1:16" s="70" customFormat="1" ht="13.5" thickBot="1">
      <c r="A48" s="112"/>
      <c r="B48" s="113"/>
      <c r="C48" s="114"/>
      <c r="D48" s="115"/>
      <c r="E48" s="69"/>
      <c r="F48" s="113"/>
      <c r="G48" s="116"/>
      <c r="H48" s="117"/>
      <c r="I48" s="117"/>
      <c r="J48" s="117"/>
      <c r="K48" s="118" t="s">
        <v>149</v>
      </c>
      <c r="L48" s="119"/>
      <c r="M48" s="120"/>
      <c r="N48" s="120"/>
      <c r="O48" s="120"/>
      <c r="P48" s="121"/>
    </row>
    <row r="49" spans="1:16" s="54" customFormat="1">
      <c r="A49" s="95"/>
      <c r="B49" s="51"/>
      <c r="F49" s="51"/>
      <c r="G49" s="25"/>
      <c r="H49" s="47"/>
      <c r="I49" s="47"/>
      <c r="J49" s="47"/>
      <c r="K49" s="21"/>
      <c r="L49" s="47"/>
      <c r="M49" s="47"/>
      <c r="N49" s="47"/>
      <c r="O49" s="47"/>
      <c r="P49" s="97"/>
    </row>
    <row r="50" spans="1:16" s="54" customFormat="1">
      <c r="A50" s="223" t="s">
        <v>112</v>
      </c>
      <c r="B50" s="223"/>
      <c r="C50" s="35"/>
      <c r="N50" s="47"/>
      <c r="O50" s="47"/>
      <c r="P50" s="97"/>
    </row>
    <row r="51" spans="1:16" s="54" customFormat="1">
      <c r="A51" s="122"/>
      <c r="B51" s="123"/>
      <c r="C51" s="39" t="s">
        <v>113</v>
      </c>
      <c r="N51" s="47"/>
      <c r="O51" s="47"/>
      <c r="P51" s="97"/>
    </row>
    <row r="52" spans="1:16" s="54" customFormat="1">
      <c r="A52" s="124"/>
      <c r="B52" s="125"/>
      <c r="C52" s="126"/>
      <c r="D52" s="127"/>
      <c r="E52" s="127"/>
      <c r="F52" s="81"/>
      <c r="G52" s="81"/>
      <c r="H52" s="81"/>
      <c r="I52" s="47"/>
      <c r="J52" s="47"/>
      <c r="K52" s="21"/>
      <c r="L52" s="47"/>
      <c r="M52" s="47"/>
      <c r="N52" s="47"/>
      <c r="O52" s="47"/>
      <c r="P52" s="97"/>
    </row>
    <row r="53" spans="1:16" s="54" customFormat="1">
      <c r="A53" s="124"/>
      <c r="B53" s="47" t="s">
        <v>109</v>
      </c>
      <c r="C53" s="126"/>
      <c r="D53" s="127"/>
      <c r="E53" s="127"/>
      <c r="F53" s="81"/>
      <c r="G53" s="81"/>
      <c r="H53" s="81"/>
      <c r="I53" s="47"/>
      <c r="J53" s="47"/>
      <c r="K53" s="21"/>
      <c r="L53" s="47"/>
      <c r="M53" s="47"/>
      <c r="N53" s="47"/>
      <c r="O53" s="47"/>
      <c r="P53" s="97"/>
    </row>
    <row r="54" spans="1:16" s="54" customFormat="1">
      <c r="A54" s="124"/>
      <c r="B54" s="125"/>
      <c r="C54" s="126"/>
      <c r="D54" s="127"/>
      <c r="E54" s="127"/>
      <c r="F54" s="81"/>
      <c r="G54" s="81"/>
      <c r="H54" s="81"/>
      <c r="I54" s="47"/>
      <c r="J54" s="47"/>
      <c r="K54" s="21"/>
      <c r="L54" s="47"/>
      <c r="M54" s="47"/>
      <c r="N54" s="47" t="s">
        <v>154</v>
      </c>
      <c r="O54" s="47"/>
      <c r="P54" s="97"/>
    </row>
    <row r="55" spans="1:16" s="54" customFormat="1">
      <c r="A55" s="124"/>
      <c r="B55" s="128" t="s">
        <v>128</v>
      </c>
      <c r="C55" s="129"/>
      <c r="D55" s="130"/>
      <c r="E55" s="130"/>
      <c r="F55" s="130"/>
      <c r="G55" s="130"/>
      <c r="H55" s="81"/>
      <c r="I55" s="47"/>
      <c r="J55" s="47"/>
      <c r="K55" s="21"/>
      <c r="L55" s="47"/>
      <c r="M55" s="47"/>
      <c r="N55" s="47"/>
      <c r="O55" s="47"/>
      <c r="P55" s="97"/>
    </row>
    <row r="56" spans="1:16" s="54" customFormat="1">
      <c r="A56" s="124"/>
      <c r="B56" s="17"/>
      <c r="C56" s="39" t="s">
        <v>113</v>
      </c>
      <c r="D56" s="17"/>
      <c r="E56" s="17"/>
      <c r="F56" s="17"/>
      <c r="G56" s="17"/>
      <c r="H56" s="81"/>
      <c r="I56" s="47"/>
      <c r="J56" s="47"/>
      <c r="K56" s="21"/>
      <c r="L56" s="47"/>
      <c r="M56" s="47"/>
      <c r="N56" s="47"/>
      <c r="O56" s="47"/>
      <c r="P56" s="97"/>
    </row>
    <row r="57" spans="1:16" s="54" customFormat="1">
      <c r="A57" s="124"/>
      <c r="B57" s="125"/>
      <c r="C57" s="126"/>
      <c r="D57" s="127"/>
      <c r="E57" s="127"/>
      <c r="F57" s="81"/>
      <c r="G57" s="81"/>
      <c r="H57" s="81"/>
      <c r="I57" s="47"/>
      <c r="J57" s="47"/>
      <c r="K57" s="21"/>
      <c r="L57" s="47"/>
      <c r="M57" s="47"/>
      <c r="N57" s="47"/>
      <c r="O57" s="47"/>
      <c r="P57" s="97"/>
    </row>
    <row r="58" spans="1:16" s="54" customFormat="1">
      <c r="A58" s="224" t="s">
        <v>129</v>
      </c>
      <c r="B58" s="224"/>
      <c r="C58" s="84"/>
      <c r="D58" s="17"/>
      <c r="E58" s="17"/>
      <c r="F58" s="85"/>
      <c r="G58" s="81"/>
      <c r="H58" s="81"/>
      <c r="I58" s="47"/>
      <c r="J58" s="47"/>
      <c r="K58" s="21"/>
      <c r="L58" s="47"/>
      <c r="M58" s="47"/>
      <c r="N58" s="47"/>
      <c r="O58" s="47"/>
      <c r="P58" s="97"/>
    </row>
    <row r="62" spans="1:16" ht="114.75" customHeight="1">
      <c r="A62" s="225" t="s">
        <v>184</v>
      </c>
      <c r="B62" s="226"/>
      <c r="C62" s="226"/>
      <c r="D62" s="226"/>
      <c r="E62" s="226"/>
      <c r="F62" s="226"/>
      <c r="G62" s="226"/>
      <c r="H62" s="226"/>
      <c r="I62" s="226"/>
      <c r="J62" s="226"/>
      <c r="K62" s="226"/>
      <c r="L62" s="226"/>
      <c r="M62" s="226"/>
      <c r="N62" s="226"/>
      <c r="O62" s="226"/>
      <c r="P62" s="227"/>
    </row>
  </sheetData>
  <autoFilter ref="A13:Q48" xr:uid="{00000000-0001-0000-1B00-000000000000}"/>
  <mergeCells count="13">
    <mergeCell ref="A62:P62"/>
    <mergeCell ref="A50:B50"/>
    <mergeCell ref="A58:B58"/>
    <mergeCell ref="D1:J1"/>
    <mergeCell ref="D2:J2"/>
    <mergeCell ref="D3:J3"/>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1-26_x000D_FILTRAKA 28.&amp;R&amp;8&amp;K000000_x000D_</oddHead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61"/>
  <sheetViews>
    <sheetView zoomScale="93" zoomScaleNormal="93" workbookViewId="0">
      <selection activeCell="U10" sqref="U10"/>
    </sheetView>
  </sheetViews>
  <sheetFormatPr defaultColWidth="8.85546875" defaultRowHeight="12.75"/>
  <cols>
    <col min="1" max="1" width="4.85546875" style="3" customWidth="1"/>
    <col min="2" max="2" width="7.85546875" style="3" customWidth="1"/>
    <col min="3" max="3" width="33.85546875" style="1" customWidth="1"/>
    <col min="4" max="4" width="4.7109375" style="2" customWidth="1"/>
    <col min="5" max="5" width="6.85546875" style="3" customWidth="1"/>
    <col min="6" max="6" width="6.140625" style="3" customWidth="1"/>
    <col min="7" max="7" width="6.140625" style="4" customWidth="1"/>
    <col min="8" max="15" width="6.140625" style="5" customWidth="1"/>
    <col min="16" max="16" width="6.140625" style="6" customWidth="1"/>
    <col min="17" max="16384" width="8.85546875" style="6"/>
  </cols>
  <sheetData>
    <row r="1" spans="1:17">
      <c r="A1" s="95"/>
      <c r="B1" s="51"/>
      <c r="C1" s="96"/>
      <c r="D1" s="202" t="s">
        <v>156</v>
      </c>
      <c r="E1" s="202"/>
      <c r="F1" s="202"/>
      <c r="G1" s="202"/>
      <c r="H1" s="202"/>
      <c r="I1" s="202"/>
      <c r="J1" s="202"/>
      <c r="K1" s="21"/>
      <c r="L1" s="47"/>
      <c r="M1" s="47"/>
      <c r="N1" s="47"/>
      <c r="O1" s="47"/>
      <c r="P1" s="97"/>
    </row>
    <row r="2" spans="1:17">
      <c r="A2" s="95"/>
      <c r="B2" s="51"/>
      <c r="C2" s="96"/>
      <c r="D2" s="221" t="s">
        <v>163</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7"/>
    </row>
    <row r="12" spans="1:17" ht="92.25"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8" customFormat="1" ht="13.5" thickTop="1">
      <c r="A14" s="151"/>
      <c r="B14" s="151"/>
      <c r="C14" s="144" t="s">
        <v>93</v>
      </c>
      <c r="D14" s="133"/>
      <c r="E14" s="133"/>
      <c r="F14" s="142"/>
      <c r="G14" s="136"/>
      <c r="H14" s="136"/>
      <c r="I14" s="136"/>
      <c r="J14" s="135"/>
      <c r="K14" s="136"/>
      <c r="L14" s="136"/>
      <c r="M14" s="136"/>
      <c r="N14" s="136"/>
      <c r="O14" s="137"/>
      <c r="P14" s="137"/>
    </row>
    <row r="15" spans="1:17" s="9" customFormat="1" ht="25.5">
      <c r="A15" s="131">
        <v>1</v>
      </c>
      <c r="B15" s="131"/>
      <c r="C15" s="132" t="s">
        <v>22</v>
      </c>
      <c r="D15" s="133" t="s">
        <v>13</v>
      </c>
      <c r="E15" s="133">
        <v>1</v>
      </c>
      <c r="F15" s="143"/>
      <c r="G15" s="136"/>
      <c r="H15" s="136"/>
      <c r="I15" s="136"/>
      <c r="J15" s="135"/>
      <c r="K15" s="136"/>
      <c r="L15" s="136"/>
      <c r="M15" s="136"/>
      <c r="N15" s="136"/>
      <c r="O15" s="137"/>
      <c r="P15" s="137"/>
    </row>
    <row r="16" spans="1:17" s="9" customFormat="1" ht="25.5">
      <c r="A16" s="151">
        <v>2</v>
      </c>
      <c r="B16" s="131"/>
      <c r="C16" s="132" t="s">
        <v>23</v>
      </c>
      <c r="D16" s="133" t="s">
        <v>13</v>
      </c>
      <c r="E16" s="133">
        <v>1</v>
      </c>
      <c r="F16" s="143"/>
      <c r="G16" s="136"/>
      <c r="H16" s="136"/>
      <c r="I16" s="136"/>
      <c r="J16" s="135"/>
      <c r="K16" s="136"/>
      <c r="L16" s="136"/>
      <c r="M16" s="136"/>
      <c r="N16" s="136"/>
      <c r="O16" s="137"/>
      <c r="P16" s="137"/>
    </row>
    <row r="17" spans="1:16" s="9" customFormat="1" ht="38.25">
      <c r="A17" s="131">
        <v>3</v>
      </c>
      <c r="B17" s="131"/>
      <c r="C17" s="132" t="s">
        <v>24</v>
      </c>
      <c r="D17" s="133" t="s">
        <v>13</v>
      </c>
      <c r="E17" s="133">
        <v>1</v>
      </c>
      <c r="F17" s="154"/>
      <c r="G17" s="134"/>
      <c r="H17" s="134"/>
      <c r="I17" s="134"/>
      <c r="J17" s="135"/>
      <c r="K17" s="136"/>
      <c r="L17" s="136"/>
      <c r="M17" s="136"/>
      <c r="N17" s="136"/>
      <c r="O17" s="137"/>
      <c r="P17" s="137"/>
    </row>
    <row r="18" spans="1:16" s="9" customFormat="1" ht="51">
      <c r="A18" s="151">
        <v>4</v>
      </c>
      <c r="B18" s="131"/>
      <c r="C18" s="132" t="s">
        <v>94</v>
      </c>
      <c r="D18" s="133" t="s">
        <v>13</v>
      </c>
      <c r="E18" s="133">
        <v>1</v>
      </c>
      <c r="F18" s="143"/>
      <c r="G18" s="136"/>
      <c r="H18" s="136"/>
      <c r="I18" s="136"/>
      <c r="J18" s="135"/>
      <c r="K18" s="136"/>
      <c r="L18" s="136"/>
      <c r="M18" s="136"/>
      <c r="N18" s="136"/>
      <c r="O18" s="137"/>
      <c r="P18" s="137"/>
    </row>
    <row r="19" spans="1:16" s="9" customFormat="1" ht="38.25">
      <c r="A19" s="131" t="s">
        <v>71</v>
      </c>
      <c r="B19" s="131"/>
      <c r="C19" s="132" t="s">
        <v>25</v>
      </c>
      <c r="D19" s="133" t="s">
        <v>18</v>
      </c>
      <c r="E19" s="133">
        <v>1</v>
      </c>
      <c r="F19" s="141"/>
      <c r="G19" s="136"/>
      <c r="H19" s="136"/>
      <c r="I19" s="136"/>
      <c r="J19" s="135"/>
      <c r="K19" s="136"/>
      <c r="L19" s="136"/>
      <c r="M19" s="136"/>
      <c r="N19" s="136"/>
      <c r="O19" s="137"/>
      <c r="P19" s="137"/>
    </row>
    <row r="20" spans="1:16" s="9" customFormat="1">
      <c r="A20" s="151"/>
      <c r="B20" s="151"/>
      <c r="C20" s="165" t="s">
        <v>26</v>
      </c>
      <c r="D20" s="133"/>
      <c r="E20" s="133"/>
      <c r="F20" s="141"/>
      <c r="G20" s="136"/>
      <c r="H20" s="136"/>
      <c r="I20" s="136"/>
      <c r="J20" s="135"/>
      <c r="K20" s="136"/>
      <c r="L20" s="136"/>
      <c r="M20" s="136"/>
      <c r="N20" s="136"/>
      <c r="O20" s="137"/>
      <c r="P20" s="137"/>
    </row>
    <row r="21" spans="1:16" s="9" customFormat="1" ht="25.5">
      <c r="A21" s="155" t="s">
        <v>72</v>
      </c>
      <c r="B21" s="131"/>
      <c r="C21" s="132" t="s">
        <v>27</v>
      </c>
      <c r="D21" s="133" t="s">
        <v>13</v>
      </c>
      <c r="E21" s="133">
        <v>1</v>
      </c>
      <c r="F21" s="141"/>
      <c r="G21" s="136"/>
      <c r="H21" s="136"/>
      <c r="I21" s="136"/>
      <c r="J21" s="135"/>
      <c r="K21" s="136"/>
      <c r="L21" s="136"/>
      <c r="M21" s="136"/>
      <c r="N21" s="136"/>
      <c r="O21" s="137"/>
      <c r="P21" s="137"/>
    </row>
    <row r="22" spans="1:16" s="9" customFormat="1">
      <c r="A22" s="155" t="s">
        <v>73</v>
      </c>
      <c r="B22" s="131"/>
      <c r="C22" s="132" t="s">
        <v>28</v>
      </c>
      <c r="D22" s="133" t="s">
        <v>17</v>
      </c>
      <c r="E22" s="228">
        <v>1</v>
      </c>
      <c r="F22" s="141"/>
      <c r="G22" s="136"/>
      <c r="H22" s="136"/>
      <c r="I22" s="136"/>
      <c r="J22" s="135"/>
      <c r="K22" s="136"/>
      <c r="L22" s="136"/>
      <c r="M22" s="136"/>
      <c r="N22" s="136"/>
      <c r="O22" s="137"/>
      <c r="P22" s="137"/>
    </row>
    <row r="23" spans="1:16" s="9" customFormat="1">
      <c r="A23" s="155" t="s">
        <v>74</v>
      </c>
      <c r="B23" s="131"/>
      <c r="C23" s="132" t="s">
        <v>29</v>
      </c>
      <c r="D23" s="133" t="s">
        <v>18</v>
      </c>
      <c r="E23" s="133">
        <v>1</v>
      </c>
      <c r="F23" s="141"/>
      <c r="G23" s="136"/>
      <c r="H23" s="136"/>
      <c r="I23" s="136"/>
      <c r="J23" s="135"/>
      <c r="K23" s="136"/>
      <c r="L23" s="136"/>
      <c r="M23" s="136"/>
      <c r="N23" s="136"/>
      <c r="O23" s="137"/>
      <c r="P23" s="137"/>
    </row>
    <row r="24" spans="1:16" s="9" customFormat="1">
      <c r="A24" s="155" t="s">
        <v>75</v>
      </c>
      <c r="B24" s="131"/>
      <c r="C24" s="132" t="s">
        <v>30</v>
      </c>
      <c r="D24" s="133" t="s">
        <v>18</v>
      </c>
      <c r="E24" s="133">
        <v>1</v>
      </c>
      <c r="F24" s="141"/>
      <c r="G24" s="136"/>
      <c r="H24" s="136"/>
      <c r="I24" s="136"/>
      <c r="J24" s="135"/>
      <c r="K24" s="136"/>
      <c r="L24" s="136"/>
      <c r="M24" s="136"/>
      <c r="N24" s="136"/>
      <c r="O24" s="137"/>
      <c r="P24" s="137"/>
    </row>
    <row r="25" spans="1:16" s="9" customFormat="1" ht="38.25">
      <c r="A25" s="155" t="s">
        <v>76</v>
      </c>
      <c r="B25" s="131"/>
      <c r="C25" s="132" t="s">
        <v>31</v>
      </c>
      <c r="D25" s="133" t="s">
        <v>18</v>
      </c>
      <c r="E25" s="133">
        <v>1</v>
      </c>
      <c r="F25" s="141"/>
      <c r="G25" s="136"/>
      <c r="H25" s="136"/>
      <c r="I25" s="136"/>
      <c r="J25" s="135"/>
      <c r="K25" s="136"/>
      <c r="L25" s="136"/>
      <c r="M25" s="136"/>
      <c r="N25" s="136"/>
      <c r="O25" s="137"/>
      <c r="P25" s="137"/>
    </row>
    <row r="26" spans="1:16" s="9" customFormat="1">
      <c r="A26" s="131"/>
      <c r="B26" s="131"/>
      <c r="C26" s="165" t="s">
        <v>32</v>
      </c>
      <c r="D26" s="133"/>
      <c r="E26" s="133"/>
      <c r="F26" s="141"/>
      <c r="G26" s="136"/>
      <c r="H26" s="136"/>
      <c r="I26" s="136"/>
      <c r="J26" s="135"/>
      <c r="K26" s="136"/>
      <c r="L26" s="136"/>
      <c r="M26" s="136"/>
      <c r="N26" s="136"/>
      <c r="O26" s="137"/>
      <c r="P26" s="137"/>
    </row>
    <row r="27" spans="1:16" s="9" customFormat="1" ht="51">
      <c r="A27" s="131" t="s">
        <v>77</v>
      </c>
      <c r="B27" s="131"/>
      <c r="C27" s="132" t="s">
        <v>33</v>
      </c>
      <c r="D27" s="133" t="s">
        <v>13</v>
      </c>
      <c r="E27" s="133">
        <v>1</v>
      </c>
      <c r="F27" s="141"/>
      <c r="G27" s="136"/>
      <c r="H27" s="136"/>
      <c r="I27" s="136"/>
      <c r="J27" s="135"/>
      <c r="K27" s="136"/>
      <c r="L27" s="136"/>
      <c r="M27" s="136"/>
      <c r="N27" s="136"/>
      <c r="O27" s="137"/>
      <c r="P27" s="137"/>
    </row>
    <row r="28" spans="1:16" s="9" customFormat="1">
      <c r="A28" s="131" t="s">
        <v>78</v>
      </c>
      <c r="B28" s="131"/>
      <c r="C28" s="132" t="s">
        <v>34</v>
      </c>
      <c r="D28" s="133" t="s">
        <v>18</v>
      </c>
      <c r="E28" s="133">
        <v>1</v>
      </c>
      <c r="F28" s="141"/>
      <c r="G28" s="136"/>
      <c r="H28" s="136"/>
      <c r="I28" s="136"/>
      <c r="J28" s="135"/>
      <c r="K28" s="136"/>
      <c r="L28" s="136"/>
      <c r="M28" s="136"/>
      <c r="N28" s="136"/>
      <c r="O28" s="137"/>
      <c r="P28" s="137"/>
    </row>
    <row r="29" spans="1:16">
      <c r="A29" s="131" t="s">
        <v>79</v>
      </c>
      <c r="B29" s="131"/>
      <c r="C29" s="132" t="s">
        <v>35</v>
      </c>
      <c r="D29" s="133" t="s">
        <v>18</v>
      </c>
      <c r="E29" s="133">
        <v>1</v>
      </c>
      <c r="F29" s="140"/>
      <c r="G29" s="136"/>
      <c r="H29" s="136"/>
      <c r="I29" s="136"/>
      <c r="J29" s="135"/>
      <c r="K29" s="136"/>
      <c r="L29" s="136"/>
      <c r="M29" s="136"/>
      <c r="N29" s="136"/>
      <c r="O29" s="137"/>
      <c r="P29" s="137"/>
    </row>
    <row r="30" spans="1:16" ht="25.5">
      <c r="A30" s="131" t="s">
        <v>80</v>
      </c>
      <c r="B30" s="131"/>
      <c r="C30" s="132" t="s">
        <v>36</v>
      </c>
      <c r="D30" s="133" t="s">
        <v>18</v>
      </c>
      <c r="E30" s="133">
        <v>1</v>
      </c>
      <c r="F30" s="140"/>
      <c r="G30" s="136"/>
      <c r="H30" s="136"/>
      <c r="I30" s="136"/>
      <c r="J30" s="135"/>
      <c r="K30" s="136"/>
      <c r="L30" s="136"/>
      <c r="M30" s="136"/>
      <c r="N30" s="136"/>
      <c r="O30" s="137"/>
      <c r="P30" s="137"/>
    </row>
    <row r="31" spans="1:16">
      <c r="A31" s="131" t="s">
        <v>81</v>
      </c>
      <c r="B31" s="131"/>
      <c r="C31" s="132" t="s">
        <v>37</v>
      </c>
      <c r="D31" s="133" t="s">
        <v>18</v>
      </c>
      <c r="E31" s="133">
        <v>1</v>
      </c>
      <c r="F31" s="140"/>
      <c r="G31" s="136"/>
      <c r="H31" s="136"/>
      <c r="I31" s="136"/>
      <c r="J31" s="135"/>
      <c r="K31" s="136"/>
      <c r="L31" s="136"/>
      <c r="M31" s="136"/>
      <c r="N31" s="136"/>
      <c r="O31" s="137"/>
      <c r="P31" s="137"/>
    </row>
    <row r="32" spans="1:16" ht="25.5">
      <c r="A32" s="131" t="s">
        <v>82</v>
      </c>
      <c r="B32" s="131"/>
      <c r="C32" s="132" t="s">
        <v>38</v>
      </c>
      <c r="D32" s="133" t="s">
        <v>18</v>
      </c>
      <c r="E32" s="133">
        <v>1</v>
      </c>
      <c r="F32" s="140"/>
      <c r="G32" s="136"/>
      <c r="H32" s="136"/>
      <c r="I32" s="136"/>
      <c r="J32" s="135"/>
      <c r="K32" s="136"/>
      <c r="L32" s="136"/>
      <c r="M32" s="136"/>
      <c r="N32" s="136"/>
      <c r="O32" s="137"/>
      <c r="P32" s="137"/>
    </row>
    <row r="33" spans="1:16">
      <c r="A33" s="131" t="s">
        <v>83</v>
      </c>
      <c r="B33" s="131"/>
      <c r="C33" s="132" t="s">
        <v>39</v>
      </c>
      <c r="D33" s="133" t="s">
        <v>17</v>
      </c>
      <c r="E33" s="228">
        <v>1</v>
      </c>
      <c r="F33" s="140"/>
      <c r="G33" s="136"/>
      <c r="H33" s="136"/>
      <c r="I33" s="136"/>
      <c r="J33" s="135"/>
      <c r="K33" s="136"/>
      <c r="L33" s="136"/>
      <c r="M33" s="136"/>
      <c r="N33" s="136"/>
      <c r="O33" s="137"/>
      <c r="P33" s="137"/>
    </row>
    <row r="34" spans="1:16" ht="38.25">
      <c r="A34" s="131" t="s">
        <v>84</v>
      </c>
      <c r="B34" s="131"/>
      <c r="C34" s="132" t="s">
        <v>40</v>
      </c>
      <c r="D34" s="133" t="s">
        <v>18</v>
      </c>
      <c r="E34" s="133">
        <v>1</v>
      </c>
      <c r="F34" s="140"/>
      <c r="G34" s="136"/>
      <c r="H34" s="136"/>
      <c r="I34" s="136"/>
      <c r="J34" s="135"/>
      <c r="K34" s="136"/>
      <c r="L34" s="136"/>
      <c r="M34" s="136"/>
      <c r="N34" s="136"/>
      <c r="O34" s="137"/>
      <c r="P34" s="137"/>
    </row>
    <row r="35" spans="1:16" ht="38.25">
      <c r="A35" s="131" t="s">
        <v>85</v>
      </c>
      <c r="B35" s="131"/>
      <c r="C35" s="132" t="s">
        <v>41</v>
      </c>
      <c r="D35" s="133" t="s">
        <v>18</v>
      </c>
      <c r="E35" s="133">
        <v>1</v>
      </c>
      <c r="F35" s="140"/>
      <c r="G35" s="136"/>
      <c r="H35" s="136"/>
      <c r="I35" s="136"/>
      <c r="J35" s="135"/>
      <c r="K35" s="136"/>
      <c r="L35" s="136"/>
      <c r="M35" s="136"/>
      <c r="N35" s="136"/>
      <c r="O35" s="137"/>
      <c r="P35" s="137"/>
    </row>
    <row r="36" spans="1:16" ht="25.5">
      <c r="A36" s="131" t="s">
        <v>86</v>
      </c>
      <c r="B36" s="131"/>
      <c r="C36" s="139" t="s">
        <v>42</v>
      </c>
      <c r="D36" s="133" t="s">
        <v>17</v>
      </c>
      <c r="E36" s="229">
        <v>13</v>
      </c>
      <c r="F36" s="140"/>
      <c r="G36" s="136"/>
      <c r="H36" s="136"/>
      <c r="I36" s="136"/>
      <c r="J36" s="135"/>
      <c r="K36" s="136"/>
      <c r="L36" s="136"/>
      <c r="M36" s="136"/>
      <c r="N36" s="136"/>
      <c r="O36" s="137"/>
      <c r="P36" s="137"/>
    </row>
    <row r="37" spans="1:16" ht="25.5">
      <c r="A37" s="131" t="s">
        <v>87</v>
      </c>
      <c r="B37" s="131"/>
      <c r="C37" s="139" t="s">
        <v>43</v>
      </c>
      <c r="D37" s="133" t="s">
        <v>18</v>
      </c>
      <c r="E37" s="133">
        <v>1</v>
      </c>
      <c r="F37" s="140"/>
      <c r="G37" s="136"/>
      <c r="H37" s="136"/>
      <c r="I37" s="136"/>
      <c r="J37" s="135"/>
      <c r="K37" s="136"/>
      <c r="L37" s="136"/>
      <c r="M37" s="136"/>
      <c r="N37" s="136"/>
      <c r="O37" s="137"/>
      <c r="P37" s="137"/>
    </row>
    <row r="38" spans="1:16">
      <c r="A38" s="131" t="s">
        <v>88</v>
      </c>
      <c r="B38" s="131"/>
      <c r="C38" s="139" t="s">
        <v>44</v>
      </c>
      <c r="D38" s="133" t="s">
        <v>18</v>
      </c>
      <c r="E38" s="133">
        <v>1</v>
      </c>
      <c r="F38" s="140"/>
      <c r="G38" s="136"/>
      <c r="H38" s="136"/>
      <c r="I38" s="136"/>
      <c r="J38" s="135"/>
      <c r="K38" s="136"/>
      <c r="L38" s="136"/>
      <c r="M38" s="136"/>
      <c r="N38" s="136"/>
      <c r="O38" s="137"/>
      <c r="P38" s="137"/>
    </row>
    <row r="39" spans="1:16">
      <c r="A39" s="156"/>
      <c r="B39" s="156"/>
      <c r="C39" s="169" t="s">
        <v>45</v>
      </c>
      <c r="D39" s="133"/>
      <c r="E39" s="133"/>
      <c r="F39" s="140"/>
      <c r="G39" s="136"/>
      <c r="H39" s="136"/>
      <c r="I39" s="136"/>
      <c r="J39" s="135"/>
      <c r="K39" s="136"/>
      <c r="L39" s="136"/>
      <c r="M39" s="136"/>
      <c r="N39" s="136"/>
      <c r="O39" s="137"/>
      <c r="P39" s="137"/>
    </row>
    <row r="40" spans="1:16">
      <c r="A40" s="156">
        <v>5</v>
      </c>
      <c r="B40" s="131"/>
      <c r="C40" s="139" t="s">
        <v>15</v>
      </c>
      <c r="D40" s="133" t="s">
        <v>13</v>
      </c>
      <c r="E40" s="133">
        <v>1</v>
      </c>
      <c r="F40" s="140"/>
      <c r="G40" s="136"/>
      <c r="H40" s="136"/>
      <c r="I40" s="136"/>
      <c r="J40" s="135"/>
      <c r="K40" s="136"/>
      <c r="L40" s="136"/>
      <c r="M40" s="136"/>
      <c r="N40" s="136"/>
      <c r="O40" s="137"/>
      <c r="P40" s="137"/>
    </row>
    <row r="41" spans="1:16" s="9" customFormat="1" ht="38.25">
      <c r="A41" s="131">
        <v>6</v>
      </c>
      <c r="B41" s="131"/>
      <c r="C41" s="139" t="s">
        <v>16</v>
      </c>
      <c r="D41" s="133" t="s">
        <v>142</v>
      </c>
      <c r="E41" s="228">
        <v>59.4</v>
      </c>
      <c r="F41" s="141"/>
      <c r="G41" s="136"/>
      <c r="H41" s="136"/>
      <c r="I41" s="136"/>
      <c r="J41" s="135"/>
      <c r="K41" s="136"/>
      <c r="L41" s="136"/>
      <c r="M41" s="136"/>
      <c r="N41" s="136"/>
      <c r="O41" s="137"/>
      <c r="P41" s="137"/>
    </row>
    <row r="42" spans="1:16" s="9" customFormat="1" ht="38.25">
      <c r="A42" s="156">
        <v>7</v>
      </c>
      <c r="B42" s="131"/>
      <c r="C42" s="139" t="s">
        <v>19</v>
      </c>
      <c r="D42" s="133" t="s">
        <v>142</v>
      </c>
      <c r="E42" s="228">
        <v>59.4</v>
      </c>
      <c r="F42" s="141"/>
      <c r="G42" s="136"/>
      <c r="H42" s="136"/>
      <c r="I42" s="136"/>
      <c r="J42" s="135"/>
      <c r="K42" s="136"/>
      <c r="L42" s="136"/>
      <c r="M42" s="136"/>
      <c r="N42" s="136"/>
      <c r="O42" s="137"/>
      <c r="P42" s="137"/>
    </row>
    <row r="43" spans="1:16" s="9" customFormat="1" ht="15.75">
      <c r="A43" s="131">
        <v>8</v>
      </c>
      <c r="B43" s="131"/>
      <c r="C43" s="139" t="s">
        <v>46</v>
      </c>
      <c r="D43" s="133" t="s">
        <v>145</v>
      </c>
      <c r="E43" s="228">
        <v>25</v>
      </c>
      <c r="F43" s="157"/>
      <c r="G43" s="136"/>
      <c r="H43" s="135"/>
      <c r="I43" s="138"/>
      <c r="J43" s="135"/>
      <c r="K43" s="136"/>
      <c r="L43" s="136"/>
      <c r="M43" s="136"/>
      <c r="N43" s="136"/>
      <c r="O43" s="137"/>
      <c r="P43" s="137"/>
    </row>
    <row r="44" spans="1:16" s="9" customFormat="1" ht="15.75">
      <c r="A44" s="156">
        <v>9</v>
      </c>
      <c r="B44" s="131"/>
      <c r="C44" s="139" t="s">
        <v>47</v>
      </c>
      <c r="D44" s="133" t="s">
        <v>145</v>
      </c>
      <c r="E44" s="228">
        <v>87</v>
      </c>
      <c r="F44" s="141"/>
      <c r="G44" s="136"/>
      <c r="H44" s="136"/>
      <c r="I44" s="136"/>
      <c r="J44" s="135"/>
      <c r="K44" s="136"/>
      <c r="L44" s="136"/>
      <c r="M44" s="136"/>
      <c r="N44" s="136"/>
      <c r="O44" s="137"/>
      <c r="P44" s="137"/>
    </row>
    <row r="45" spans="1:16" s="9" customFormat="1" ht="25.5">
      <c r="A45" s="131">
        <v>10</v>
      </c>
      <c r="B45" s="131"/>
      <c r="C45" s="139" t="s">
        <v>48</v>
      </c>
      <c r="D45" s="133" t="s">
        <v>13</v>
      </c>
      <c r="E45" s="133">
        <v>1</v>
      </c>
      <c r="F45" s="141"/>
      <c r="G45" s="136"/>
      <c r="H45" s="136"/>
      <c r="I45" s="136"/>
      <c r="J45" s="135"/>
      <c r="K45" s="136"/>
      <c r="L45" s="136"/>
      <c r="M45" s="136"/>
      <c r="N45" s="136"/>
      <c r="O45" s="137"/>
      <c r="P45" s="137"/>
    </row>
    <row r="46" spans="1:16" s="9" customFormat="1">
      <c r="A46" s="156">
        <v>11</v>
      </c>
      <c r="B46" s="131"/>
      <c r="C46" s="139" t="s">
        <v>20</v>
      </c>
      <c r="D46" s="133" t="s">
        <v>13</v>
      </c>
      <c r="E46" s="133">
        <v>1</v>
      </c>
      <c r="F46" s="141"/>
      <c r="G46" s="136"/>
      <c r="H46" s="136"/>
      <c r="I46" s="136"/>
      <c r="J46" s="135"/>
      <c r="K46" s="136"/>
      <c r="L46" s="136"/>
      <c r="M46" s="136"/>
      <c r="N46" s="136"/>
      <c r="O46" s="137"/>
      <c r="P46" s="137"/>
    </row>
    <row r="47" spans="1:16" s="9" customFormat="1" ht="26.25" thickBot="1">
      <c r="A47" s="131">
        <v>12</v>
      </c>
      <c r="B47" s="131"/>
      <c r="C47" s="139" t="s">
        <v>21</v>
      </c>
      <c r="D47" s="133" t="s">
        <v>13</v>
      </c>
      <c r="E47" s="133">
        <v>1</v>
      </c>
      <c r="F47" s="141"/>
      <c r="G47" s="136"/>
      <c r="H47" s="136"/>
      <c r="I47" s="136"/>
      <c r="J47" s="135"/>
      <c r="K47" s="136"/>
      <c r="L47" s="136"/>
      <c r="M47" s="136"/>
      <c r="N47" s="136"/>
      <c r="O47" s="137"/>
      <c r="P47" s="137"/>
    </row>
    <row r="48" spans="1:16" s="70" customFormat="1" ht="13.5" thickBot="1">
      <c r="A48" s="112"/>
      <c r="B48" s="113"/>
      <c r="C48" s="114"/>
      <c r="D48" s="115"/>
      <c r="E48" s="69"/>
      <c r="F48" s="113"/>
      <c r="G48" s="116"/>
      <c r="H48" s="117"/>
      <c r="I48" s="117"/>
      <c r="J48" s="117"/>
      <c r="K48" s="118" t="s">
        <v>149</v>
      </c>
      <c r="L48" s="119"/>
      <c r="M48" s="120"/>
      <c r="N48" s="120"/>
      <c r="O48" s="120"/>
      <c r="P48" s="121"/>
    </row>
    <row r="49" spans="1:16" s="54" customFormat="1">
      <c r="A49" s="95"/>
      <c r="B49" s="51"/>
      <c r="F49" s="51"/>
      <c r="G49" s="25"/>
      <c r="H49" s="47"/>
      <c r="I49" s="47"/>
      <c r="J49" s="47"/>
      <c r="K49" s="21"/>
      <c r="L49" s="47"/>
      <c r="M49" s="47"/>
      <c r="N49" s="47"/>
      <c r="O49" s="47"/>
      <c r="P49" s="97"/>
    </row>
    <row r="50" spans="1:16" s="54" customFormat="1">
      <c r="A50" s="223" t="s">
        <v>112</v>
      </c>
      <c r="B50" s="223"/>
      <c r="C50" s="35"/>
      <c r="N50" s="47"/>
      <c r="O50" s="47"/>
      <c r="P50" s="97"/>
    </row>
    <row r="51" spans="1:16" s="54" customFormat="1">
      <c r="A51" s="122"/>
      <c r="B51" s="123"/>
      <c r="C51" s="39" t="s">
        <v>113</v>
      </c>
      <c r="N51" s="47"/>
      <c r="O51" s="47"/>
      <c r="P51" s="97"/>
    </row>
    <row r="52" spans="1:16" s="54" customFormat="1">
      <c r="A52" s="124"/>
      <c r="B52" s="125"/>
      <c r="C52" s="126"/>
      <c r="D52" s="127"/>
      <c r="E52" s="127"/>
      <c r="F52" s="81"/>
      <c r="G52" s="81"/>
      <c r="H52" s="81"/>
      <c r="I52" s="47"/>
      <c r="J52" s="47"/>
      <c r="K52" s="21"/>
      <c r="L52" s="47"/>
      <c r="M52" s="47"/>
      <c r="N52" s="47"/>
      <c r="O52" s="47"/>
      <c r="P52" s="97"/>
    </row>
    <row r="53" spans="1:16" s="54" customFormat="1">
      <c r="A53" s="124"/>
      <c r="B53" s="47" t="s">
        <v>109</v>
      </c>
      <c r="C53" s="126"/>
      <c r="D53" s="127"/>
      <c r="E53" s="127"/>
      <c r="F53" s="81"/>
      <c r="G53" s="81"/>
      <c r="H53" s="81"/>
      <c r="I53" s="47"/>
      <c r="J53" s="47"/>
      <c r="K53" s="21"/>
      <c r="L53" s="47"/>
      <c r="M53" s="47"/>
      <c r="N53" s="47"/>
      <c r="O53" s="47"/>
      <c r="P53" s="97"/>
    </row>
    <row r="54" spans="1:16" s="54" customFormat="1">
      <c r="A54" s="124"/>
      <c r="B54" s="125"/>
      <c r="C54" s="126"/>
      <c r="D54" s="127"/>
      <c r="E54" s="127"/>
      <c r="F54" s="81"/>
      <c r="G54" s="81"/>
      <c r="H54" s="81"/>
      <c r="I54" s="47"/>
      <c r="J54" s="47"/>
      <c r="K54" s="21"/>
      <c r="L54" s="47"/>
      <c r="M54" s="47"/>
      <c r="N54" s="47" t="s">
        <v>154</v>
      </c>
      <c r="O54" s="47"/>
      <c r="P54" s="97"/>
    </row>
    <row r="55" spans="1:16" s="54" customFormat="1">
      <c r="A55" s="124"/>
      <c r="B55" s="128" t="s">
        <v>128</v>
      </c>
      <c r="C55" s="129"/>
      <c r="D55" s="130"/>
      <c r="E55" s="130"/>
      <c r="F55" s="130"/>
      <c r="G55" s="130"/>
      <c r="H55" s="81"/>
      <c r="I55" s="47"/>
      <c r="J55" s="47"/>
      <c r="K55" s="21"/>
      <c r="L55" s="47"/>
      <c r="M55" s="47"/>
      <c r="N55" s="47"/>
      <c r="O55" s="47"/>
      <c r="P55" s="97"/>
    </row>
    <row r="56" spans="1:16" s="54" customFormat="1">
      <c r="A56" s="124"/>
      <c r="B56" s="17"/>
      <c r="C56" s="39" t="s">
        <v>113</v>
      </c>
      <c r="D56" s="17"/>
      <c r="E56" s="17"/>
      <c r="F56" s="17"/>
      <c r="G56" s="17"/>
      <c r="H56" s="81"/>
      <c r="I56" s="47"/>
      <c r="J56" s="47"/>
      <c r="K56" s="21"/>
      <c r="L56" s="47"/>
      <c r="M56" s="47"/>
      <c r="N56" s="47"/>
      <c r="O56" s="47"/>
      <c r="P56" s="97"/>
    </row>
    <row r="57" spans="1:16" s="54" customFormat="1">
      <c r="A57" s="124"/>
      <c r="B57" s="125"/>
      <c r="C57" s="126"/>
      <c r="D57" s="127"/>
      <c r="E57" s="127"/>
      <c r="F57" s="81"/>
      <c r="G57" s="81"/>
      <c r="H57" s="81"/>
      <c r="I57" s="47"/>
      <c r="J57" s="47"/>
      <c r="K57" s="21"/>
      <c r="L57" s="47"/>
      <c r="M57" s="47"/>
      <c r="N57" s="47"/>
      <c r="O57" s="47"/>
      <c r="P57" s="97"/>
    </row>
    <row r="58" spans="1:16" s="54" customFormat="1">
      <c r="A58" s="224" t="s">
        <v>129</v>
      </c>
      <c r="B58" s="224"/>
      <c r="C58" s="84"/>
      <c r="D58" s="17"/>
      <c r="E58" s="17"/>
      <c r="F58" s="85"/>
      <c r="G58" s="81"/>
      <c r="H58" s="81"/>
      <c r="I58" s="47"/>
      <c r="J58" s="47"/>
      <c r="K58" s="21"/>
      <c r="L58" s="47"/>
      <c r="M58" s="47"/>
      <c r="N58" s="47"/>
      <c r="O58" s="47"/>
      <c r="P58" s="97"/>
    </row>
    <row r="61" spans="1:16" ht="125.25" customHeight="1">
      <c r="A61" s="225" t="s">
        <v>184</v>
      </c>
      <c r="B61" s="226"/>
      <c r="C61" s="226"/>
      <c r="D61" s="226"/>
      <c r="E61" s="226"/>
      <c r="F61" s="226"/>
      <c r="G61" s="226"/>
      <c r="H61" s="226"/>
      <c r="I61" s="226"/>
      <c r="J61" s="226"/>
      <c r="K61" s="226"/>
      <c r="L61" s="226"/>
      <c r="M61" s="226"/>
      <c r="N61" s="226"/>
      <c r="O61" s="226"/>
      <c r="P61" s="227"/>
    </row>
  </sheetData>
  <autoFilter ref="A13:Q48" xr:uid="{00000000-0001-0000-1C00-000000000000}"/>
  <mergeCells count="13">
    <mergeCell ref="A61:P61"/>
    <mergeCell ref="A50:B50"/>
    <mergeCell ref="A58:B58"/>
    <mergeCell ref="D1:J1"/>
    <mergeCell ref="D2:J2"/>
    <mergeCell ref="D3:J3"/>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1-27_x000D_FILTRAKA 29.&amp;R&amp;8&amp;K000000_x000D_</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64"/>
  <sheetViews>
    <sheetView zoomScale="82" zoomScaleNormal="82" workbookViewId="0">
      <selection activeCell="AA10" sqref="AA10"/>
    </sheetView>
  </sheetViews>
  <sheetFormatPr defaultColWidth="8.85546875" defaultRowHeight="12.75"/>
  <cols>
    <col min="1" max="1" width="5.7109375" style="158" customWidth="1"/>
    <col min="2" max="2" width="7.7109375" style="158" customWidth="1"/>
    <col min="3" max="3" width="33.28515625" style="159" customWidth="1"/>
    <col min="4" max="4" width="4.7109375" style="160" customWidth="1"/>
    <col min="5" max="5" width="6.85546875" style="158" customWidth="1"/>
    <col min="6" max="6" width="7.42578125" style="158" customWidth="1"/>
    <col min="7" max="7" width="7.42578125" style="161" customWidth="1"/>
    <col min="8" max="15" width="7.42578125" style="162" customWidth="1"/>
    <col min="16" max="16" width="7.42578125" style="149" customWidth="1"/>
    <col min="17" max="16384" width="8.85546875" style="149"/>
  </cols>
  <sheetData>
    <row r="1" spans="1:17">
      <c r="A1" s="95"/>
      <c r="B1" s="51"/>
      <c r="C1" s="96"/>
      <c r="D1" s="202" t="s">
        <v>157</v>
      </c>
      <c r="E1" s="202"/>
      <c r="F1" s="202"/>
      <c r="G1" s="202"/>
      <c r="H1" s="202"/>
      <c r="I1" s="202"/>
      <c r="J1" s="202"/>
      <c r="K1" s="21"/>
      <c r="L1" s="47"/>
      <c r="M1" s="47"/>
      <c r="N1" s="47"/>
      <c r="O1" s="47"/>
      <c r="P1" s="97"/>
    </row>
    <row r="2" spans="1:17">
      <c r="A2" s="95"/>
      <c r="B2" s="51"/>
      <c r="C2" s="96"/>
      <c r="D2" s="221" t="s">
        <v>164</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150"/>
    </row>
    <row r="12" spans="1:17" ht="93"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152" customFormat="1" ht="15" customHeight="1" thickTop="1">
      <c r="A14" s="151"/>
      <c r="B14" s="151"/>
      <c r="C14" s="144" t="s">
        <v>95</v>
      </c>
      <c r="D14" s="133"/>
      <c r="E14" s="133"/>
      <c r="F14" s="142"/>
      <c r="G14" s="136"/>
      <c r="H14" s="136"/>
      <c r="I14" s="136"/>
      <c r="J14" s="135"/>
      <c r="K14" s="136"/>
      <c r="L14" s="136"/>
      <c r="M14" s="136"/>
      <c r="N14" s="136"/>
      <c r="O14" s="137"/>
      <c r="P14" s="137"/>
    </row>
    <row r="15" spans="1:17" s="153" customFormat="1" ht="38.25">
      <c r="A15" s="131">
        <v>1</v>
      </c>
      <c r="B15" s="131"/>
      <c r="C15" s="132" t="s">
        <v>96</v>
      </c>
      <c r="D15" s="133" t="s">
        <v>13</v>
      </c>
      <c r="E15" s="133">
        <v>1</v>
      </c>
      <c r="F15" s="143"/>
      <c r="G15" s="136"/>
      <c r="H15" s="136"/>
      <c r="I15" s="136"/>
      <c r="J15" s="135"/>
      <c r="K15" s="136"/>
      <c r="L15" s="136"/>
      <c r="M15" s="136"/>
      <c r="N15" s="136"/>
      <c r="O15" s="137"/>
      <c r="P15" s="137"/>
    </row>
    <row r="16" spans="1:17" s="153" customFormat="1" ht="25.5">
      <c r="A16" s="131">
        <v>2</v>
      </c>
      <c r="B16" s="131"/>
      <c r="C16" s="132" t="s">
        <v>22</v>
      </c>
      <c r="D16" s="133" t="s">
        <v>13</v>
      </c>
      <c r="E16" s="133">
        <v>1</v>
      </c>
      <c r="F16" s="143"/>
      <c r="G16" s="136"/>
      <c r="H16" s="136"/>
      <c r="I16" s="136"/>
      <c r="J16" s="135"/>
      <c r="K16" s="136"/>
      <c r="L16" s="136"/>
      <c r="M16" s="136"/>
      <c r="N16" s="136"/>
      <c r="O16" s="137"/>
      <c r="P16" s="137"/>
    </row>
    <row r="17" spans="1:16" s="153" customFormat="1" ht="25.5">
      <c r="A17" s="131">
        <v>3</v>
      </c>
      <c r="B17" s="131"/>
      <c r="C17" s="132" t="s">
        <v>23</v>
      </c>
      <c r="D17" s="133" t="s">
        <v>13</v>
      </c>
      <c r="E17" s="133">
        <v>1</v>
      </c>
      <c r="F17" s="143"/>
      <c r="G17" s="136"/>
      <c r="H17" s="136"/>
      <c r="I17" s="136"/>
      <c r="J17" s="135"/>
      <c r="K17" s="136"/>
      <c r="L17" s="136"/>
      <c r="M17" s="136"/>
      <c r="N17" s="136"/>
      <c r="O17" s="137"/>
      <c r="P17" s="137"/>
    </row>
    <row r="18" spans="1:16" s="153" customFormat="1" ht="38.25">
      <c r="A18" s="131">
        <v>4</v>
      </c>
      <c r="B18" s="131"/>
      <c r="C18" s="132" t="s">
        <v>24</v>
      </c>
      <c r="D18" s="133" t="s">
        <v>13</v>
      </c>
      <c r="E18" s="133">
        <v>1</v>
      </c>
      <c r="F18" s="154"/>
      <c r="G18" s="134"/>
      <c r="H18" s="134"/>
      <c r="I18" s="134"/>
      <c r="J18" s="135"/>
      <c r="K18" s="136"/>
      <c r="L18" s="136"/>
      <c r="M18" s="136"/>
      <c r="N18" s="136"/>
      <c r="O18" s="137"/>
      <c r="P18" s="137"/>
    </row>
    <row r="19" spans="1:16" s="153" customFormat="1" ht="51">
      <c r="A19" s="131">
        <v>5</v>
      </c>
      <c r="B19" s="131"/>
      <c r="C19" s="132" t="s">
        <v>68</v>
      </c>
      <c r="D19" s="133" t="s">
        <v>13</v>
      </c>
      <c r="E19" s="133">
        <v>1</v>
      </c>
      <c r="F19" s="143"/>
      <c r="G19" s="136"/>
      <c r="H19" s="136"/>
      <c r="I19" s="136"/>
      <c r="J19" s="135"/>
      <c r="K19" s="136"/>
      <c r="L19" s="136"/>
      <c r="M19" s="136"/>
      <c r="N19" s="136"/>
      <c r="O19" s="137"/>
      <c r="P19" s="137"/>
    </row>
    <row r="20" spans="1:16" s="153" customFormat="1" ht="38.25">
      <c r="A20" s="131" t="s">
        <v>49</v>
      </c>
      <c r="B20" s="131"/>
      <c r="C20" s="164" t="s">
        <v>25</v>
      </c>
      <c r="D20" s="133" t="s">
        <v>18</v>
      </c>
      <c r="E20" s="133">
        <v>1</v>
      </c>
      <c r="F20" s="141"/>
      <c r="G20" s="136"/>
      <c r="H20" s="136"/>
      <c r="I20" s="136"/>
      <c r="J20" s="135"/>
      <c r="K20" s="136"/>
      <c r="L20" s="136"/>
      <c r="M20" s="136"/>
      <c r="N20" s="136"/>
      <c r="O20" s="137"/>
      <c r="P20" s="137"/>
    </row>
    <row r="21" spans="1:16" s="153" customFormat="1">
      <c r="A21" s="151"/>
      <c r="B21" s="151"/>
      <c r="C21" s="165" t="s">
        <v>26</v>
      </c>
      <c r="D21" s="133"/>
      <c r="E21" s="133"/>
      <c r="F21" s="141"/>
      <c r="G21" s="136"/>
      <c r="H21" s="136"/>
      <c r="I21" s="136"/>
      <c r="J21" s="135"/>
      <c r="K21" s="136"/>
      <c r="L21" s="136"/>
      <c r="M21" s="136"/>
      <c r="N21" s="136"/>
      <c r="O21" s="137"/>
      <c r="P21" s="137"/>
    </row>
    <row r="22" spans="1:16" s="153" customFormat="1" ht="25.5">
      <c r="A22" s="155" t="s">
        <v>50</v>
      </c>
      <c r="B22" s="131"/>
      <c r="C22" s="132" t="s">
        <v>27</v>
      </c>
      <c r="D22" s="133" t="s">
        <v>13</v>
      </c>
      <c r="E22" s="133">
        <v>1</v>
      </c>
      <c r="F22" s="141"/>
      <c r="G22" s="136"/>
      <c r="H22" s="136"/>
      <c r="I22" s="136"/>
      <c r="J22" s="135"/>
      <c r="K22" s="136"/>
      <c r="L22" s="136"/>
      <c r="M22" s="136"/>
      <c r="N22" s="136"/>
      <c r="O22" s="137"/>
      <c r="P22" s="137"/>
    </row>
    <row r="23" spans="1:16" s="153" customFormat="1">
      <c r="A23" s="155" t="s">
        <v>51</v>
      </c>
      <c r="B23" s="131"/>
      <c r="C23" s="132" t="s">
        <v>28</v>
      </c>
      <c r="D23" s="133" t="s">
        <v>17</v>
      </c>
      <c r="E23" s="228">
        <v>1</v>
      </c>
      <c r="F23" s="141"/>
      <c r="G23" s="136"/>
      <c r="H23" s="136"/>
      <c r="I23" s="136"/>
      <c r="J23" s="135"/>
      <c r="K23" s="136"/>
      <c r="L23" s="136"/>
      <c r="M23" s="136"/>
      <c r="N23" s="136"/>
      <c r="O23" s="137"/>
      <c r="P23" s="137"/>
    </row>
    <row r="24" spans="1:16" s="153" customFormat="1">
      <c r="A24" s="155" t="s">
        <v>52</v>
      </c>
      <c r="B24" s="131"/>
      <c r="C24" s="132" t="s">
        <v>29</v>
      </c>
      <c r="D24" s="133" t="s">
        <v>18</v>
      </c>
      <c r="E24" s="133">
        <v>1</v>
      </c>
      <c r="F24" s="141"/>
      <c r="G24" s="136"/>
      <c r="H24" s="136"/>
      <c r="I24" s="136"/>
      <c r="J24" s="135"/>
      <c r="K24" s="136"/>
      <c r="L24" s="136"/>
      <c r="M24" s="136"/>
      <c r="N24" s="136"/>
      <c r="O24" s="137"/>
      <c r="P24" s="137"/>
    </row>
    <row r="25" spans="1:16" s="153" customFormat="1">
      <c r="A25" s="155" t="s">
        <v>53</v>
      </c>
      <c r="B25" s="131"/>
      <c r="C25" s="132" t="s">
        <v>30</v>
      </c>
      <c r="D25" s="133" t="s">
        <v>18</v>
      </c>
      <c r="E25" s="133">
        <v>1</v>
      </c>
      <c r="F25" s="141"/>
      <c r="G25" s="136"/>
      <c r="H25" s="136"/>
      <c r="I25" s="136"/>
      <c r="J25" s="135"/>
      <c r="K25" s="136"/>
      <c r="L25" s="136"/>
      <c r="M25" s="136"/>
      <c r="N25" s="136"/>
      <c r="O25" s="137"/>
      <c r="P25" s="137"/>
    </row>
    <row r="26" spans="1:16" s="153" customFormat="1" ht="38.25">
      <c r="A26" s="155" t="s">
        <v>54</v>
      </c>
      <c r="B26" s="131"/>
      <c r="C26" s="164" t="s">
        <v>31</v>
      </c>
      <c r="D26" s="133" t="s">
        <v>18</v>
      </c>
      <c r="E26" s="133">
        <v>1</v>
      </c>
      <c r="F26" s="141"/>
      <c r="G26" s="136"/>
      <c r="H26" s="136"/>
      <c r="I26" s="136"/>
      <c r="J26" s="135"/>
      <c r="K26" s="136"/>
      <c r="L26" s="136"/>
      <c r="M26" s="136"/>
      <c r="N26" s="136"/>
      <c r="O26" s="137"/>
      <c r="P26" s="137"/>
    </row>
    <row r="27" spans="1:16" s="153" customFormat="1">
      <c r="A27" s="131"/>
      <c r="B27" s="131"/>
      <c r="C27" s="165" t="s">
        <v>32</v>
      </c>
      <c r="D27" s="133"/>
      <c r="E27" s="133"/>
      <c r="F27" s="141"/>
      <c r="G27" s="136"/>
      <c r="H27" s="136"/>
      <c r="I27" s="136"/>
      <c r="J27" s="135"/>
      <c r="K27" s="136"/>
      <c r="L27" s="136"/>
      <c r="M27" s="136"/>
      <c r="N27" s="136"/>
      <c r="O27" s="137"/>
      <c r="P27" s="137"/>
    </row>
    <row r="28" spans="1:16" s="153" customFormat="1" ht="51">
      <c r="A28" s="131" t="s">
        <v>55</v>
      </c>
      <c r="B28" s="131"/>
      <c r="C28" s="132" t="s">
        <v>33</v>
      </c>
      <c r="D28" s="133" t="s">
        <v>13</v>
      </c>
      <c r="E28" s="133">
        <v>1</v>
      </c>
      <c r="F28" s="141"/>
      <c r="G28" s="136"/>
      <c r="H28" s="136"/>
      <c r="I28" s="136"/>
      <c r="J28" s="135"/>
      <c r="K28" s="136"/>
      <c r="L28" s="136"/>
      <c r="M28" s="136"/>
      <c r="N28" s="136"/>
      <c r="O28" s="137"/>
      <c r="P28" s="137"/>
    </row>
    <row r="29" spans="1:16" s="153" customFormat="1">
      <c r="A29" s="131" t="s">
        <v>56</v>
      </c>
      <c r="B29" s="131"/>
      <c r="C29" s="132" t="s">
        <v>34</v>
      </c>
      <c r="D29" s="133" t="s">
        <v>18</v>
      </c>
      <c r="E29" s="133">
        <v>1</v>
      </c>
      <c r="F29" s="141"/>
      <c r="G29" s="136"/>
      <c r="H29" s="136"/>
      <c r="I29" s="136"/>
      <c r="J29" s="135"/>
      <c r="K29" s="136"/>
      <c r="L29" s="136"/>
      <c r="M29" s="136"/>
      <c r="N29" s="136"/>
      <c r="O29" s="137"/>
      <c r="P29" s="137"/>
    </row>
    <row r="30" spans="1:16">
      <c r="A30" s="131" t="s">
        <v>57</v>
      </c>
      <c r="B30" s="131"/>
      <c r="C30" s="132" t="s">
        <v>35</v>
      </c>
      <c r="D30" s="133" t="s">
        <v>18</v>
      </c>
      <c r="E30" s="133">
        <v>1</v>
      </c>
      <c r="F30" s="140"/>
      <c r="G30" s="136"/>
      <c r="H30" s="136"/>
      <c r="I30" s="136"/>
      <c r="J30" s="135"/>
      <c r="K30" s="136"/>
      <c r="L30" s="136"/>
      <c r="M30" s="136"/>
      <c r="N30" s="136"/>
      <c r="O30" s="137"/>
      <c r="P30" s="137"/>
    </row>
    <row r="31" spans="1:16" ht="25.5">
      <c r="A31" s="131" t="s">
        <v>58</v>
      </c>
      <c r="B31" s="131"/>
      <c r="C31" s="132" t="s">
        <v>36</v>
      </c>
      <c r="D31" s="133" t="s">
        <v>18</v>
      </c>
      <c r="E31" s="133">
        <v>1</v>
      </c>
      <c r="F31" s="140"/>
      <c r="G31" s="136"/>
      <c r="H31" s="136"/>
      <c r="I31" s="136"/>
      <c r="J31" s="135"/>
      <c r="K31" s="136"/>
      <c r="L31" s="136"/>
      <c r="M31" s="136"/>
      <c r="N31" s="136"/>
      <c r="O31" s="137"/>
      <c r="P31" s="137"/>
    </row>
    <row r="32" spans="1:16">
      <c r="A32" s="131" t="s">
        <v>59</v>
      </c>
      <c r="B32" s="131"/>
      <c r="C32" s="132" t="s">
        <v>37</v>
      </c>
      <c r="D32" s="133" t="s">
        <v>18</v>
      </c>
      <c r="E32" s="133">
        <v>1</v>
      </c>
      <c r="F32" s="140"/>
      <c r="G32" s="136"/>
      <c r="H32" s="136"/>
      <c r="I32" s="136"/>
      <c r="J32" s="135"/>
      <c r="K32" s="136"/>
      <c r="L32" s="136"/>
      <c r="M32" s="136"/>
      <c r="N32" s="136"/>
      <c r="O32" s="137"/>
      <c r="P32" s="137"/>
    </row>
    <row r="33" spans="1:16" ht="25.5">
      <c r="A33" s="131" t="s">
        <v>60</v>
      </c>
      <c r="B33" s="131"/>
      <c r="C33" s="132" t="s">
        <v>38</v>
      </c>
      <c r="D33" s="133" t="s">
        <v>18</v>
      </c>
      <c r="E33" s="133">
        <v>1</v>
      </c>
      <c r="F33" s="140"/>
      <c r="G33" s="136"/>
      <c r="H33" s="136"/>
      <c r="I33" s="136"/>
      <c r="J33" s="135"/>
      <c r="K33" s="136"/>
      <c r="L33" s="136"/>
      <c r="M33" s="136"/>
      <c r="N33" s="136"/>
      <c r="O33" s="137"/>
      <c r="P33" s="137"/>
    </row>
    <row r="34" spans="1:16">
      <c r="A34" s="131" t="s">
        <v>61</v>
      </c>
      <c r="B34" s="131"/>
      <c r="C34" s="132" t="s">
        <v>39</v>
      </c>
      <c r="D34" s="133" t="s">
        <v>17</v>
      </c>
      <c r="E34" s="228">
        <v>1.3</v>
      </c>
      <c r="F34" s="140"/>
      <c r="G34" s="136"/>
      <c r="H34" s="136"/>
      <c r="I34" s="136"/>
      <c r="J34" s="135"/>
      <c r="K34" s="136"/>
      <c r="L34" s="136"/>
      <c r="M34" s="136"/>
      <c r="N34" s="136"/>
      <c r="O34" s="137"/>
      <c r="P34" s="137"/>
    </row>
    <row r="35" spans="1:16" ht="38.25">
      <c r="A35" s="131" t="s">
        <v>62</v>
      </c>
      <c r="B35" s="131"/>
      <c r="C35" s="132" t="s">
        <v>40</v>
      </c>
      <c r="D35" s="133" t="s">
        <v>18</v>
      </c>
      <c r="E35" s="133">
        <v>1</v>
      </c>
      <c r="F35" s="140"/>
      <c r="G35" s="136"/>
      <c r="H35" s="136"/>
      <c r="I35" s="136"/>
      <c r="J35" s="135"/>
      <c r="K35" s="136"/>
      <c r="L35" s="136"/>
      <c r="M35" s="136"/>
      <c r="N35" s="136"/>
      <c r="O35" s="137"/>
      <c r="P35" s="137"/>
    </row>
    <row r="36" spans="1:16" ht="38.25">
      <c r="A36" s="131" t="s">
        <v>63</v>
      </c>
      <c r="B36" s="131"/>
      <c r="C36" s="132" t="s">
        <v>41</v>
      </c>
      <c r="D36" s="133" t="s">
        <v>18</v>
      </c>
      <c r="E36" s="133">
        <v>1</v>
      </c>
      <c r="F36" s="140"/>
      <c r="G36" s="136"/>
      <c r="H36" s="136"/>
      <c r="I36" s="136"/>
      <c r="J36" s="135"/>
      <c r="K36" s="136"/>
      <c r="L36" s="136"/>
      <c r="M36" s="136"/>
      <c r="N36" s="136"/>
      <c r="O36" s="137"/>
      <c r="P36" s="137"/>
    </row>
    <row r="37" spans="1:16" ht="25.5">
      <c r="A37" s="131" t="s">
        <v>64</v>
      </c>
      <c r="B37" s="131"/>
      <c r="C37" s="139" t="s">
        <v>42</v>
      </c>
      <c r="D37" s="133" t="s">
        <v>17</v>
      </c>
      <c r="E37" s="229">
        <v>13</v>
      </c>
      <c r="F37" s="140"/>
      <c r="G37" s="136"/>
      <c r="H37" s="136"/>
      <c r="I37" s="136"/>
      <c r="J37" s="135"/>
      <c r="K37" s="136"/>
      <c r="L37" s="136"/>
      <c r="M37" s="136"/>
      <c r="N37" s="136"/>
      <c r="O37" s="137"/>
      <c r="P37" s="137"/>
    </row>
    <row r="38" spans="1:16" ht="25.5">
      <c r="A38" s="131" t="s">
        <v>65</v>
      </c>
      <c r="B38" s="131"/>
      <c r="C38" s="139" t="s">
        <v>43</v>
      </c>
      <c r="D38" s="133" t="s">
        <v>18</v>
      </c>
      <c r="E38" s="133">
        <v>1</v>
      </c>
      <c r="F38" s="140"/>
      <c r="G38" s="136"/>
      <c r="H38" s="136"/>
      <c r="I38" s="136"/>
      <c r="J38" s="135"/>
      <c r="K38" s="136"/>
      <c r="L38" s="136"/>
      <c r="M38" s="136"/>
      <c r="N38" s="136"/>
      <c r="O38" s="137"/>
      <c r="P38" s="137"/>
    </row>
    <row r="39" spans="1:16">
      <c r="A39" s="131" t="s">
        <v>66</v>
      </c>
      <c r="B39" s="131"/>
      <c r="C39" s="170" t="s">
        <v>44</v>
      </c>
      <c r="D39" s="133" t="s">
        <v>18</v>
      </c>
      <c r="E39" s="133">
        <v>1</v>
      </c>
      <c r="F39" s="140"/>
      <c r="G39" s="136"/>
      <c r="H39" s="136"/>
      <c r="I39" s="136"/>
      <c r="J39" s="135"/>
      <c r="K39" s="136"/>
      <c r="L39" s="136"/>
      <c r="M39" s="136"/>
      <c r="N39" s="136"/>
      <c r="O39" s="137"/>
      <c r="P39" s="137"/>
    </row>
    <row r="40" spans="1:16">
      <c r="A40" s="156"/>
      <c r="B40" s="156"/>
      <c r="C40" s="169" t="s">
        <v>45</v>
      </c>
      <c r="D40" s="133"/>
      <c r="E40" s="133"/>
      <c r="F40" s="140"/>
      <c r="G40" s="136"/>
      <c r="H40" s="136"/>
      <c r="I40" s="136"/>
      <c r="J40" s="135"/>
      <c r="K40" s="136"/>
      <c r="L40" s="136"/>
      <c r="M40" s="136"/>
      <c r="N40" s="136"/>
      <c r="O40" s="137"/>
      <c r="P40" s="137"/>
    </row>
    <row r="41" spans="1:16">
      <c r="A41" s="131">
        <v>6</v>
      </c>
      <c r="B41" s="131"/>
      <c r="C41" s="139" t="s">
        <v>15</v>
      </c>
      <c r="D41" s="133" t="s">
        <v>13</v>
      </c>
      <c r="E41" s="133">
        <v>1</v>
      </c>
      <c r="F41" s="140"/>
      <c r="G41" s="136"/>
      <c r="H41" s="136"/>
      <c r="I41" s="136"/>
      <c r="J41" s="135"/>
      <c r="K41" s="136"/>
      <c r="L41" s="136"/>
      <c r="M41" s="136"/>
      <c r="N41" s="136"/>
      <c r="O41" s="137"/>
      <c r="P41" s="137"/>
    </row>
    <row r="42" spans="1:16" s="153" customFormat="1" ht="38.25">
      <c r="A42" s="131">
        <v>7</v>
      </c>
      <c r="B42" s="131"/>
      <c r="C42" s="139" t="s">
        <v>16</v>
      </c>
      <c r="D42" s="133" t="s">
        <v>142</v>
      </c>
      <c r="E42" s="228">
        <v>55.8</v>
      </c>
      <c r="F42" s="141"/>
      <c r="G42" s="136"/>
      <c r="H42" s="136"/>
      <c r="I42" s="136"/>
      <c r="J42" s="135"/>
      <c r="K42" s="136"/>
      <c r="L42" s="136"/>
      <c r="M42" s="136"/>
      <c r="N42" s="136"/>
      <c r="O42" s="137"/>
      <c r="P42" s="137"/>
    </row>
    <row r="43" spans="1:16" s="153" customFormat="1" ht="25.5">
      <c r="A43" s="131">
        <v>8</v>
      </c>
      <c r="B43" s="131"/>
      <c r="C43" s="139" t="s">
        <v>70</v>
      </c>
      <c r="D43" s="133" t="s">
        <v>142</v>
      </c>
      <c r="E43" s="228">
        <v>19.600000000000001</v>
      </c>
      <c r="F43" s="141"/>
      <c r="G43" s="136"/>
      <c r="H43" s="136"/>
      <c r="I43" s="136"/>
      <c r="J43" s="135"/>
      <c r="K43" s="136"/>
      <c r="L43" s="136"/>
      <c r="M43" s="136"/>
      <c r="N43" s="136"/>
      <c r="O43" s="137"/>
      <c r="P43" s="137"/>
    </row>
    <row r="44" spans="1:16" s="153" customFormat="1" ht="38.25">
      <c r="A44" s="131">
        <v>9</v>
      </c>
      <c r="B44" s="131"/>
      <c r="C44" s="139" t="s">
        <v>19</v>
      </c>
      <c r="D44" s="133" t="s">
        <v>142</v>
      </c>
      <c r="E44" s="228">
        <v>75.400000000000006</v>
      </c>
      <c r="F44" s="141"/>
      <c r="G44" s="136"/>
      <c r="H44" s="136"/>
      <c r="I44" s="136"/>
      <c r="J44" s="135"/>
      <c r="K44" s="136"/>
      <c r="L44" s="136"/>
      <c r="M44" s="136"/>
      <c r="N44" s="136"/>
      <c r="O44" s="137"/>
      <c r="P44" s="137"/>
    </row>
    <row r="45" spans="1:16" s="153" customFormat="1" ht="15.75">
      <c r="A45" s="131">
        <v>10</v>
      </c>
      <c r="B45" s="131"/>
      <c r="C45" s="139" t="s">
        <v>46</v>
      </c>
      <c r="D45" s="133" t="s">
        <v>145</v>
      </c>
      <c r="E45" s="228">
        <v>25</v>
      </c>
      <c r="F45" s="157"/>
      <c r="G45" s="136"/>
      <c r="H45" s="135"/>
      <c r="I45" s="138"/>
      <c r="J45" s="135"/>
      <c r="K45" s="136"/>
      <c r="L45" s="136"/>
      <c r="M45" s="136"/>
      <c r="N45" s="136"/>
      <c r="O45" s="137"/>
      <c r="P45" s="137"/>
    </row>
    <row r="46" spans="1:16" s="153" customFormat="1" ht="15.75">
      <c r="A46" s="131">
        <v>11</v>
      </c>
      <c r="B46" s="131"/>
      <c r="C46" s="139" t="s">
        <v>47</v>
      </c>
      <c r="D46" s="133" t="s">
        <v>145</v>
      </c>
      <c r="E46" s="228">
        <v>87</v>
      </c>
      <c r="F46" s="141"/>
      <c r="G46" s="136"/>
      <c r="H46" s="136"/>
      <c r="I46" s="136"/>
      <c r="J46" s="135"/>
      <c r="K46" s="136"/>
      <c r="L46" s="136"/>
      <c r="M46" s="136"/>
      <c r="N46" s="136"/>
      <c r="O46" s="137"/>
      <c r="P46" s="137"/>
    </row>
    <row r="47" spans="1:16" s="153" customFormat="1" ht="25.5">
      <c r="A47" s="131">
        <v>12</v>
      </c>
      <c r="B47" s="131"/>
      <c r="C47" s="139" t="s">
        <v>48</v>
      </c>
      <c r="D47" s="133" t="s">
        <v>13</v>
      </c>
      <c r="E47" s="133">
        <v>1</v>
      </c>
      <c r="F47" s="141"/>
      <c r="G47" s="136"/>
      <c r="H47" s="136"/>
      <c r="I47" s="136"/>
      <c r="J47" s="135"/>
      <c r="K47" s="136"/>
      <c r="L47" s="136"/>
      <c r="M47" s="136"/>
      <c r="N47" s="136"/>
      <c r="O47" s="137"/>
      <c r="P47" s="137"/>
    </row>
    <row r="48" spans="1:16" s="153" customFormat="1">
      <c r="A48" s="131">
        <v>13</v>
      </c>
      <c r="B48" s="131"/>
      <c r="C48" s="139" t="s">
        <v>20</v>
      </c>
      <c r="D48" s="133" t="s">
        <v>13</v>
      </c>
      <c r="E48" s="133">
        <v>1</v>
      </c>
      <c r="F48" s="141"/>
      <c r="G48" s="136"/>
      <c r="H48" s="136"/>
      <c r="I48" s="136"/>
      <c r="J48" s="135"/>
      <c r="K48" s="136"/>
      <c r="L48" s="136"/>
      <c r="M48" s="136"/>
      <c r="N48" s="136"/>
      <c r="O48" s="137"/>
      <c r="P48" s="137"/>
    </row>
    <row r="49" spans="1:16" s="153" customFormat="1" ht="26.25" thickBot="1">
      <c r="A49" s="131">
        <v>14</v>
      </c>
      <c r="B49" s="131"/>
      <c r="C49" s="139" t="s">
        <v>21</v>
      </c>
      <c r="D49" s="133" t="s">
        <v>13</v>
      </c>
      <c r="E49" s="133">
        <v>1</v>
      </c>
      <c r="F49" s="141"/>
      <c r="G49" s="136"/>
      <c r="H49" s="136"/>
      <c r="I49" s="136"/>
      <c r="J49" s="135"/>
      <c r="K49" s="136"/>
      <c r="L49" s="136"/>
      <c r="M49" s="136"/>
      <c r="N49" s="136"/>
      <c r="O49" s="137"/>
      <c r="P49" s="137"/>
    </row>
    <row r="50" spans="1:16" s="70" customFormat="1" ht="13.5" thickBot="1">
      <c r="A50" s="112"/>
      <c r="B50" s="113"/>
      <c r="C50" s="114"/>
      <c r="D50" s="115"/>
      <c r="E50" s="69"/>
      <c r="F50" s="113"/>
      <c r="G50" s="116"/>
      <c r="H50" s="117"/>
      <c r="I50" s="117"/>
      <c r="J50" s="117"/>
      <c r="K50" s="118" t="s">
        <v>149</v>
      </c>
      <c r="L50" s="119"/>
      <c r="M50" s="120"/>
      <c r="N50" s="120"/>
      <c r="O50" s="120"/>
      <c r="P50" s="121"/>
    </row>
    <row r="51" spans="1:16" s="54" customFormat="1">
      <c r="A51" s="95"/>
      <c r="B51" s="51"/>
      <c r="F51" s="51"/>
      <c r="G51" s="25"/>
      <c r="H51" s="47"/>
      <c r="I51" s="47"/>
      <c r="J51" s="47"/>
      <c r="K51" s="21"/>
      <c r="L51" s="47"/>
      <c r="M51" s="47"/>
      <c r="N51" s="47"/>
      <c r="O51" s="47"/>
      <c r="P51" s="97"/>
    </row>
    <row r="52" spans="1:16" s="54" customFormat="1">
      <c r="A52" s="223" t="s">
        <v>112</v>
      </c>
      <c r="B52" s="223"/>
      <c r="C52" s="35"/>
      <c r="N52" s="47"/>
      <c r="O52" s="47"/>
      <c r="P52" s="97"/>
    </row>
    <row r="53" spans="1:16" s="54" customFormat="1">
      <c r="A53" s="122"/>
      <c r="B53" s="123"/>
      <c r="C53" s="39" t="s">
        <v>113</v>
      </c>
      <c r="N53" s="47"/>
      <c r="O53" s="47"/>
      <c r="P53" s="97"/>
    </row>
    <row r="54" spans="1:16" s="54" customFormat="1">
      <c r="A54" s="124"/>
      <c r="B54" s="125"/>
      <c r="C54" s="126"/>
      <c r="D54" s="127"/>
      <c r="E54" s="127"/>
      <c r="F54" s="81"/>
      <c r="G54" s="81"/>
      <c r="H54" s="81"/>
      <c r="I54" s="47"/>
      <c r="J54" s="47"/>
      <c r="K54" s="21"/>
      <c r="L54" s="47"/>
      <c r="M54" s="47"/>
      <c r="N54" s="47"/>
      <c r="O54" s="47"/>
      <c r="P54" s="97"/>
    </row>
    <row r="55" spans="1:16" s="54" customFormat="1">
      <c r="A55" s="124"/>
      <c r="B55" s="47" t="s">
        <v>109</v>
      </c>
      <c r="C55" s="126"/>
      <c r="D55" s="127"/>
      <c r="E55" s="127"/>
      <c r="F55" s="81"/>
      <c r="G55" s="81"/>
      <c r="H55" s="81"/>
      <c r="I55" s="47"/>
      <c r="J55" s="47"/>
      <c r="K55" s="21"/>
      <c r="L55" s="47"/>
      <c r="M55" s="47"/>
      <c r="N55" s="47"/>
      <c r="O55" s="47"/>
      <c r="P55" s="97"/>
    </row>
    <row r="56" spans="1:16" s="54" customFormat="1">
      <c r="A56" s="124"/>
      <c r="B56" s="125"/>
      <c r="C56" s="126"/>
      <c r="D56" s="127"/>
      <c r="E56" s="127"/>
      <c r="F56" s="81"/>
      <c r="G56" s="81"/>
      <c r="H56" s="81"/>
      <c r="I56" s="47"/>
      <c r="J56" s="47"/>
      <c r="K56" s="21"/>
      <c r="L56" s="47"/>
      <c r="M56" s="47"/>
      <c r="N56" s="47" t="s">
        <v>154</v>
      </c>
      <c r="O56" s="47"/>
      <c r="P56" s="97"/>
    </row>
    <row r="57" spans="1:16" s="54" customFormat="1">
      <c r="A57" s="124"/>
      <c r="B57" s="128" t="s">
        <v>128</v>
      </c>
      <c r="C57" s="129"/>
      <c r="D57" s="130"/>
      <c r="E57" s="130"/>
      <c r="F57" s="130"/>
      <c r="G57" s="130"/>
      <c r="H57" s="81"/>
      <c r="I57" s="47"/>
      <c r="J57" s="47"/>
      <c r="K57" s="21"/>
      <c r="L57" s="47"/>
      <c r="M57" s="47"/>
      <c r="N57" s="47"/>
      <c r="O57" s="47"/>
      <c r="P57" s="97"/>
    </row>
    <row r="58" spans="1:16" s="54" customFormat="1">
      <c r="A58" s="124"/>
      <c r="B58" s="17"/>
      <c r="C58" s="39" t="s">
        <v>113</v>
      </c>
      <c r="D58" s="17"/>
      <c r="E58" s="17"/>
      <c r="F58" s="17"/>
      <c r="G58" s="17"/>
      <c r="H58" s="81"/>
      <c r="I58" s="47"/>
      <c r="J58" s="47"/>
      <c r="K58" s="21"/>
      <c r="L58" s="47"/>
      <c r="M58" s="47"/>
      <c r="N58" s="47"/>
      <c r="O58" s="47"/>
      <c r="P58" s="97"/>
    </row>
    <row r="59" spans="1:16" s="54" customFormat="1">
      <c r="A59" s="124"/>
      <c r="B59" s="125"/>
      <c r="C59" s="126"/>
      <c r="D59" s="127"/>
      <c r="E59" s="127"/>
      <c r="F59" s="81"/>
      <c r="G59" s="81"/>
      <c r="H59" s="81"/>
      <c r="I59" s="47"/>
      <c r="J59" s="47"/>
      <c r="K59" s="21"/>
      <c r="L59" s="47"/>
      <c r="M59" s="47"/>
      <c r="N59" s="47"/>
      <c r="O59" s="47"/>
      <c r="P59" s="97"/>
    </row>
    <row r="60" spans="1:16" s="54" customFormat="1">
      <c r="A60" s="224" t="s">
        <v>129</v>
      </c>
      <c r="B60" s="224"/>
      <c r="C60" s="84"/>
      <c r="D60" s="17"/>
      <c r="E60" s="17"/>
      <c r="F60" s="85"/>
      <c r="G60" s="81"/>
      <c r="H60" s="81"/>
      <c r="I60" s="47"/>
      <c r="J60" s="47"/>
      <c r="K60" s="21"/>
      <c r="L60" s="47"/>
      <c r="M60" s="47"/>
      <c r="N60" s="47"/>
      <c r="O60" s="47"/>
      <c r="P60" s="97"/>
    </row>
    <row r="64" spans="1:16" ht="119.25" customHeight="1">
      <c r="A64" s="225" t="s">
        <v>184</v>
      </c>
      <c r="B64" s="226"/>
      <c r="C64" s="226"/>
      <c r="D64" s="226"/>
      <c r="E64" s="226"/>
      <c r="F64" s="226"/>
      <c r="G64" s="226"/>
      <c r="H64" s="226"/>
      <c r="I64" s="226"/>
      <c r="J64" s="226"/>
      <c r="K64" s="226"/>
      <c r="L64" s="226"/>
      <c r="M64" s="226"/>
      <c r="N64" s="226"/>
      <c r="O64" s="226"/>
      <c r="P64" s="227"/>
    </row>
  </sheetData>
  <autoFilter ref="A13:Q50" xr:uid="{00000000-0001-0000-1D00-000000000000}"/>
  <mergeCells count="13">
    <mergeCell ref="A64:P64"/>
    <mergeCell ref="A52:B52"/>
    <mergeCell ref="A60:B60"/>
    <mergeCell ref="D1:J1"/>
    <mergeCell ref="D2:J2"/>
    <mergeCell ref="D3:J3"/>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1-28_x000D_FILTRAKA 29A.&amp;R&amp;8&amp;K000000_x000D_</oddHead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61"/>
  <sheetViews>
    <sheetView zoomScale="87" zoomScaleNormal="87" workbookViewId="0">
      <selection activeCell="V12" sqref="V12"/>
    </sheetView>
  </sheetViews>
  <sheetFormatPr defaultColWidth="8.85546875" defaultRowHeight="12.75"/>
  <cols>
    <col min="1" max="1" width="5.7109375" style="3" customWidth="1"/>
    <col min="2" max="2" width="8.42578125" style="3" customWidth="1"/>
    <col min="3" max="3" width="32.28515625" style="1" customWidth="1"/>
    <col min="4" max="4" width="5.5703125" style="2" customWidth="1"/>
    <col min="5" max="5" width="6.85546875" style="3" customWidth="1"/>
    <col min="6" max="6" width="6" style="3" customWidth="1"/>
    <col min="7" max="7" width="7.7109375" style="4" customWidth="1"/>
    <col min="8" max="15" width="6" style="5" customWidth="1"/>
    <col min="16" max="17" width="6" style="6" customWidth="1"/>
    <col min="18" max="16384" width="8.85546875" style="6"/>
  </cols>
  <sheetData>
    <row r="1" spans="1:17">
      <c r="A1" s="95"/>
      <c r="B1" s="51"/>
      <c r="C1" s="96"/>
      <c r="D1" s="202" t="s">
        <v>158</v>
      </c>
      <c r="E1" s="202"/>
      <c r="F1" s="202"/>
      <c r="G1" s="202"/>
      <c r="H1" s="202"/>
      <c r="I1" s="202"/>
      <c r="J1" s="202"/>
      <c r="K1" s="21"/>
      <c r="L1" s="47"/>
      <c r="M1" s="47"/>
      <c r="N1" s="47"/>
      <c r="O1" s="47"/>
      <c r="P1" s="97"/>
    </row>
    <row r="2" spans="1:17">
      <c r="A2" s="95"/>
      <c r="B2" s="51"/>
      <c r="C2" s="96"/>
      <c r="D2" s="221" t="s">
        <v>165</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7"/>
    </row>
    <row r="12" spans="1:17" ht="89.25"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8" customFormat="1" ht="13.5" thickTop="1">
      <c r="A14" s="151"/>
      <c r="B14" s="151"/>
      <c r="C14" s="144" t="s">
        <v>98</v>
      </c>
      <c r="D14" s="133"/>
      <c r="E14" s="133"/>
      <c r="F14" s="142"/>
      <c r="G14" s="136"/>
      <c r="H14" s="136"/>
      <c r="I14" s="136"/>
      <c r="J14" s="135"/>
      <c r="K14" s="136"/>
      <c r="L14" s="136"/>
      <c r="M14" s="136"/>
      <c r="N14" s="136"/>
      <c r="O14" s="137"/>
      <c r="P14" s="137"/>
    </row>
    <row r="15" spans="1:17" s="9" customFormat="1" ht="29.25" customHeight="1">
      <c r="A15" s="131">
        <v>1</v>
      </c>
      <c r="B15" s="131"/>
      <c r="C15" s="132" t="s">
        <v>22</v>
      </c>
      <c r="D15" s="133" t="s">
        <v>13</v>
      </c>
      <c r="E15" s="133">
        <v>1</v>
      </c>
      <c r="F15" s="143"/>
      <c r="G15" s="136"/>
      <c r="H15" s="136"/>
      <c r="I15" s="136"/>
      <c r="J15" s="135"/>
      <c r="K15" s="136"/>
      <c r="L15" s="136"/>
      <c r="M15" s="136"/>
      <c r="N15" s="136"/>
      <c r="O15" s="137"/>
      <c r="P15" s="137"/>
    </row>
    <row r="16" spans="1:17" s="9" customFormat="1" ht="25.5">
      <c r="A16" s="151">
        <v>2</v>
      </c>
      <c r="B16" s="131"/>
      <c r="C16" s="132" t="s">
        <v>23</v>
      </c>
      <c r="D16" s="133" t="s">
        <v>13</v>
      </c>
      <c r="E16" s="133">
        <v>1</v>
      </c>
      <c r="F16" s="143"/>
      <c r="G16" s="136"/>
      <c r="H16" s="136"/>
      <c r="I16" s="136"/>
      <c r="J16" s="135"/>
      <c r="K16" s="136"/>
      <c r="L16" s="136"/>
      <c r="M16" s="136"/>
      <c r="N16" s="136"/>
      <c r="O16" s="137"/>
      <c r="P16" s="137"/>
    </row>
    <row r="17" spans="1:16" s="9" customFormat="1" ht="38.25">
      <c r="A17" s="131">
        <v>3</v>
      </c>
      <c r="B17" s="131"/>
      <c r="C17" s="132" t="s">
        <v>24</v>
      </c>
      <c r="D17" s="133" t="s">
        <v>13</v>
      </c>
      <c r="E17" s="133">
        <v>1</v>
      </c>
      <c r="F17" s="154"/>
      <c r="G17" s="134"/>
      <c r="H17" s="134"/>
      <c r="I17" s="134"/>
      <c r="J17" s="135"/>
      <c r="K17" s="136"/>
      <c r="L17" s="136"/>
      <c r="M17" s="136"/>
      <c r="N17" s="136"/>
      <c r="O17" s="137"/>
      <c r="P17" s="137"/>
    </row>
    <row r="18" spans="1:16" s="9" customFormat="1" ht="57" customHeight="1">
      <c r="A18" s="151">
        <v>4</v>
      </c>
      <c r="B18" s="131"/>
      <c r="C18" s="132" t="s">
        <v>69</v>
      </c>
      <c r="D18" s="133" t="s">
        <v>13</v>
      </c>
      <c r="E18" s="133">
        <v>1</v>
      </c>
      <c r="F18" s="143"/>
      <c r="G18" s="136"/>
      <c r="H18" s="136"/>
      <c r="I18" s="136"/>
      <c r="J18" s="135"/>
      <c r="K18" s="136"/>
      <c r="L18" s="136"/>
      <c r="M18" s="136"/>
      <c r="N18" s="136"/>
      <c r="O18" s="137"/>
      <c r="P18" s="137"/>
    </row>
    <row r="19" spans="1:16" s="9" customFormat="1" ht="38.25">
      <c r="A19" s="131" t="s">
        <v>71</v>
      </c>
      <c r="B19" s="131"/>
      <c r="C19" s="132" t="s">
        <v>25</v>
      </c>
      <c r="D19" s="133" t="s">
        <v>18</v>
      </c>
      <c r="E19" s="133">
        <v>1</v>
      </c>
      <c r="F19" s="141"/>
      <c r="G19" s="136"/>
      <c r="H19" s="136"/>
      <c r="I19" s="136"/>
      <c r="J19" s="135"/>
      <c r="K19" s="136"/>
      <c r="L19" s="136"/>
      <c r="M19" s="136"/>
      <c r="N19" s="136"/>
      <c r="O19" s="137"/>
      <c r="P19" s="137"/>
    </row>
    <row r="20" spans="1:16" s="9" customFormat="1">
      <c r="A20" s="151"/>
      <c r="B20" s="151"/>
      <c r="C20" s="165" t="s">
        <v>26</v>
      </c>
      <c r="D20" s="133"/>
      <c r="E20" s="133"/>
      <c r="F20" s="141"/>
      <c r="G20" s="136"/>
      <c r="H20" s="136"/>
      <c r="I20" s="136"/>
      <c r="J20" s="135"/>
      <c r="K20" s="136"/>
      <c r="L20" s="136"/>
      <c r="M20" s="136"/>
      <c r="N20" s="136"/>
      <c r="O20" s="137"/>
      <c r="P20" s="137"/>
    </row>
    <row r="21" spans="1:16" s="9" customFormat="1" ht="25.5">
      <c r="A21" s="155" t="s">
        <v>72</v>
      </c>
      <c r="B21" s="131"/>
      <c r="C21" s="132" t="s">
        <v>27</v>
      </c>
      <c r="D21" s="133" t="s">
        <v>13</v>
      </c>
      <c r="E21" s="133">
        <v>1</v>
      </c>
      <c r="F21" s="141"/>
      <c r="G21" s="136"/>
      <c r="H21" s="136"/>
      <c r="I21" s="136"/>
      <c r="J21" s="135"/>
      <c r="K21" s="136"/>
      <c r="L21" s="136"/>
      <c r="M21" s="136"/>
      <c r="N21" s="136"/>
      <c r="O21" s="137"/>
      <c r="P21" s="137"/>
    </row>
    <row r="22" spans="1:16" s="9" customFormat="1">
      <c r="A22" s="155" t="s">
        <v>73</v>
      </c>
      <c r="B22" s="131"/>
      <c r="C22" s="132" t="s">
        <v>28</v>
      </c>
      <c r="D22" s="133" t="s">
        <v>17</v>
      </c>
      <c r="E22" s="228">
        <v>1</v>
      </c>
      <c r="F22" s="141"/>
      <c r="G22" s="136"/>
      <c r="H22" s="136"/>
      <c r="I22" s="136"/>
      <c r="J22" s="135"/>
      <c r="K22" s="136"/>
      <c r="L22" s="136"/>
      <c r="M22" s="136"/>
      <c r="N22" s="136"/>
      <c r="O22" s="137"/>
      <c r="P22" s="137"/>
    </row>
    <row r="23" spans="1:16" s="9" customFormat="1">
      <c r="A23" s="155" t="s">
        <v>74</v>
      </c>
      <c r="B23" s="131"/>
      <c r="C23" s="132" t="s">
        <v>29</v>
      </c>
      <c r="D23" s="133" t="s">
        <v>18</v>
      </c>
      <c r="E23" s="133">
        <v>1</v>
      </c>
      <c r="F23" s="141"/>
      <c r="G23" s="136"/>
      <c r="H23" s="136"/>
      <c r="I23" s="136"/>
      <c r="J23" s="135"/>
      <c r="K23" s="136"/>
      <c r="L23" s="136"/>
      <c r="M23" s="136"/>
      <c r="N23" s="136"/>
      <c r="O23" s="137"/>
      <c r="P23" s="137"/>
    </row>
    <row r="24" spans="1:16" s="9" customFormat="1">
      <c r="A24" s="155" t="s">
        <v>75</v>
      </c>
      <c r="B24" s="131"/>
      <c r="C24" s="132" t="s">
        <v>30</v>
      </c>
      <c r="D24" s="133" t="s">
        <v>18</v>
      </c>
      <c r="E24" s="133">
        <v>1</v>
      </c>
      <c r="F24" s="141"/>
      <c r="G24" s="136"/>
      <c r="H24" s="136"/>
      <c r="I24" s="136"/>
      <c r="J24" s="135"/>
      <c r="K24" s="136"/>
      <c r="L24" s="136"/>
      <c r="M24" s="136"/>
      <c r="N24" s="136"/>
      <c r="O24" s="137"/>
      <c r="P24" s="137"/>
    </row>
    <row r="25" spans="1:16" s="9" customFormat="1" ht="38.25">
      <c r="A25" s="155" t="s">
        <v>76</v>
      </c>
      <c r="B25" s="131"/>
      <c r="C25" s="132" t="s">
        <v>31</v>
      </c>
      <c r="D25" s="133" t="s">
        <v>18</v>
      </c>
      <c r="E25" s="133">
        <v>1</v>
      </c>
      <c r="F25" s="141"/>
      <c r="G25" s="136"/>
      <c r="H25" s="136"/>
      <c r="I25" s="136"/>
      <c r="J25" s="135"/>
      <c r="K25" s="136"/>
      <c r="L25" s="136"/>
      <c r="M25" s="136"/>
      <c r="N25" s="136"/>
      <c r="O25" s="137"/>
      <c r="P25" s="137"/>
    </row>
    <row r="26" spans="1:16" s="9" customFormat="1">
      <c r="A26" s="131"/>
      <c r="B26" s="131"/>
      <c r="C26" s="165" t="s">
        <v>32</v>
      </c>
      <c r="D26" s="133"/>
      <c r="E26" s="133"/>
      <c r="F26" s="141"/>
      <c r="G26" s="136"/>
      <c r="H26" s="136"/>
      <c r="I26" s="136"/>
      <c r="J26" s="135"/>
      <c r="K26" s="136"/>
      <c r="L26" s="136"/>
      <c r="M26" s="136"/>
      <c r="N26" s="136"/>
      <c r="O26" s="137"/>
      <c r="P26" s="137"/>
    </row>
    <row r="27" spans="1:16" s="9" customFormat="1" ht="51">
      <c r="A27" s="131" t="s">
        <v>77</v>
      </c>
      <c r="B27" s="131"/>
      <c r="C27" s="132" t="s">
        <v>33</v>
      </c>
      <c r="D27" s="133" t="s">
        <v>13</v>
      </c>
      <c r="E27" s="133">
        <v>1</v>
      </c>
      <c r="F27" s="141"/>
      <c r="G27" s="136"/>
      <c r="H27" s="136"/>
      <c r="I27" s="136"/>
      <c r="J27" s="135"/>
      <c r="K27" s="136"/>
      <c r="L27" s="136"/>
      <c r="M27" s="136"/>
      <c r="N27" s="136"/>
      <c r="O27" s="137"/>
      <c r="P27" s="137"/>
    </row>
    <row r="28" spans="1:16" s="9" customFormat="1">
      <c r="A28" s="131" t="s">
        <v>78</v>
      </c>
      <c r="B28" s="131"/>
      <c r="C28" s="132" t="s">
        <v>34</v>
      </c>
      <c r="D28" s="133" t="s">
        <v>18</v>
      </c>
      <c r="E28" s="133">
        <v>1</v>
      </c>
      <c r="F28" s="141"/>
      <c r="G28" s="136"/>
      <c r="H28" s="136"/>
      <c r="I28" s="136"/>
      <c r="J28" s="135"/>
      <c r="K28" s="136"/>
      <c r="L28" s="136"/>
      <c r="M28" s="136"/>
      <c r="N28" s="136"/>
      <c r="O28" s="137"/>
      <c r="P28" s="137"/>
    </row>
    <row r="29" spans="1:16">
      <c r="A29" s="131" t="s">
        <v>79</v>
      </c>
      <c r="B29" s="131"/>
      <c r="C29" s="132" t="s">
        <v>35</v>
      </c>
      <c r="D29" s="133" t="s">
        <v>18</v>
      </c>
      <c r="E29" s="133">
        <v>1</v>
      </c>
      <c r="F29" s="140"/>
      <c r="G29" s="136"/>
      <c r="H29" s="136"/>
      <c r="I29" s="136"/>
      <c r="J29" s="135"/>
      <c r="K29" s="136"/>
      <c r="L29" s="136"/>
      <c r="M29" s="136"/>
      <c r="N29" s="136"/>
      <c r="O29" s="137"/>
      <c r="P29" s="137"/>
    </row>
    <row r="30" spans="1:16" ht="25.5">
      <c r="A30" s="131" t="s">
        <v>80</v>
      </c>
      <c r="B30" s="131"/>
      <c r="C30" s="132" t="s">
        <v>36</v>
      </c>
      <c r="D30" s="133" t="s">
        <v>18</v>
      </c>
      <c r="E30" s="133">
        <v>1</v>
      </c>
      <c r="F30" s="140"/>
      <c r="G30" s="136"/>
      <c r="H30" s="136"/>
      <c r="I30" s="136"/>
      <c r="J30" s="135"/>
      <c r="K30" s="136"/>
      <c r="L30" s="136"/>
      <c r="M30" s="136"/>
      <c r="N30" s="136"/>
      <c r="O30" s="137"/>
      <c r="P30" s="137"/>
    </row>
    <row r="31" spans="1:16">
      <c r="A31" s="131" t="s">
        <v>81</v>
      </c>
      <c r="B31" s="131"/>
      <c r="C31" s="132" t="s">
        <v>37</v>
      </c>
      <c r="D31" s="133" t="s">
        <v>18</v>
      </c>
      <c r="E31" s="133">
        <v>1</v>
      </c>
      <c r="F31" s="140"/>
      <c r="G31" s="136"/>
      <c r="H31" s="136"/>
      <c r="I31" s="136"/>
      <c r="J31" s="135"/>
      <c r="K31" s="136"/>
      <c r="L31" s="136"/>
      <c r="M31" s="136"/>
      <c r="N31" s="136"/>
      <c r="O31" s="137"/>
      <c r="P31" s="137"/>
    </row>
    <row r="32" spans="1:16" ht="25.5">
      <c r="A32" s="131" t="s">
        <v>82</v>
      </c>
      <c r="B32" s="131"/>
      <c r="C32" s="132" t="s">
        <v>38</v>
      </c>
      <c r="D32" s="133" t="s">
        <v>18</v>
      </c>
      <c r="E32" s="133">
        <v>1</v>
      </c>
      <c r="F32" s="140"/>
      <c r="G32" s="136"/>
      <c r="H32" s="136"/>
      <c r="I32" s="136"/>
      <c r="J32" s="135"/>
      <c r="K32" s="136"/>
      <c r="L32" s="136"/>
      <c r="M32" s="136"/>
      <c r="N32" s="136"/>
      <c r="O32" s="137"/>
      <c r="P32" s="137"/>
    </row>
    <row r="33" spans="1:16">
      <c r="A33" s="131" t="s">
        <v>83</v>
      </c>
      <c r="B33" s="131"/>
      <c r="C33" s="132" t="s">
        <v>39</v>
      </c>
      <c r="D33" s="133" t="s">
        <v>17</v>
      </c>
      <c r="E33" s="228">
        <v>1</v>
      </c>
      <c r="F33" s="140"/>
      <c r="G33" s="136"/>
      <c r="H33" s="136"/>
      <c r="I33" s="136"/>
      <c r="J33" s="135"/>
      <c r="K33" s="136"/>
      <c r="L33" s="136"/>
      <c r="M33" s="136"/>
      <c r="N33" s="136"/>
      <c r="O33" s="137"/>
      <c r="P33" s="137"/>
    </row>
    <row r="34" spans="1:16" ht="38.25">
      <c r="A34" s="131" t="s">
        <v>84</v>
      </c>
      <c r="B34" s="131"/>
      <c r="C34" s="132" t="s">
        <v>40</v>
      </c>
      <c r="D34" s="133" t="s">
        <v>18</v>
      </c>
      <c r="E34" s="133">
        <v>1</v>
      </c>
      <c r="F34" s="140"/>
      <c r="G34" s="136"/>
      <c r="H34" s="136"/>
      <c r="I34" s="136"/>
      <c r="J34" s="135"/>
      <c r="K34" s="136"/>
      <c r="L34" s="136"/>
      <c r="M34" s="136"/>
      <c r="N34" s="136"/>
      <c r="O34" s="137"/>
      <c r="P34" s="137"/>
    </row>
    <row r="35" spans="1:16" ht="38.25">
      <c r="A35" s="131" t="s">
        <v>85</v>
      </c>
      <c r="B35" s="131"/>
      <c r="C35" s="132" t="s">
        <v>41</v>
      </c>
      <c r="D35" s="133" t="s">
        <v>18</v>
      </c>
      <c r="E35" s="133">
        <v>1</v>
      </c>
      <c r="F35" s="140"/>
      <c r="G35" s="136"/>
      <c r="H35" s="136"/>
      <c r="I35" s="136"/>
      <c r="J35" s="135"/>
      <c r="K35" s="136"/>
      <c r="L35" s="136"/>
      <c r="M35" s="136"/>
      <c r="N35" s="136"/>
      <c r="O35" s="137"/>
      <c r="P35" s="137"/>
    </row>
    <row r="36" spans="1:16" ht="25.5">
      <c r="A36" s="131" t="s">
        <v>86</v>
      </c>
      <c r="B36" s="131"/>
      <c r="C36" s="139" t="s">
        <v>42</v>
      </c>
      <c r="D36" s="133" t="s">
        <v>17</v>
      </c>
      <c r="E36" s="229">
        <v>13</v>
      </c>
      <c r="F36" s="140"/>
      <c r="G36" s="136"/>
      <c r="H36" s="136"/>
      <c r="I36" s="136"/>
      <c r="J36" s="135"/>
      <c r="K36" s="136"/>
      <c r="L36" s="136"/>
      <c r="M36" s="136"/>
      <c r="N36" s="136"/>
      <c r="O36" s="137"/>
      <c r="P36" s="137"/>
    </row>
    <row r="37" spans="1:16" ht="25.5">
      <c r="A37" s="131" t="s">
        <v>87</v>
      </c>
      <c r="B37" s="131"/>
      <c r="C37" s="139" t="s">
        <v>43</v>
      </c>
      <c r="D37" s="133" t="s">
        <v>18</v>
      </c>
      <c r="E37" s="133">
        <v>1</v>
      </c>
      <c r="F37" s="140"/>
      <c r="G37" s="136"/>
      <c r="H37" s="136"/>
      <c r="I37" s="136"/>
      <c r="J37" s="135"/>
      <c r="K37" s="136"/>
      <c r="L37" s="136"/>
      <c r="M37" s="136"/>
      <c r="N37" s="136"/>
      <c r="O37" s="137"/>
      <c r="P37" s="137"/>
    </row>
    <row r="38" spans="1:16">
      <c r="A38" s="131" t="s">
        <v>88</v>
      </c>
      <c r="B38" s="131"/>
      <c r="C38" s="139" t="s">
        <v>44</v>
      </c>
      <c r="D38" s="133" t="s">
        <v>18</v>
      </c>
      <c r="E38" s="133">
        <v>1</v>
      </c>
      <c r="F38" s="140"/>
      <c r="G38" s="136"/>
      <c r="H38" s="136"/>
      <c r="I38" s="136"/>
      <c r="J38" s="135"/>
      <c r="K38" s="136"/>
      <c r="L38" s="136"/>
      <c r="M38" s="136"/>
      <c r="N38" s="136"/>
      <c r="O38" s="137"/>
      <c r="P38" s="137"/>
    </row>
    <row r="39" spans="1:16">
      <c r="A39" s="156"/>
      <c r="B39" s="156"/>
      <c r="C39" s="169" t="s">
        <v>45</v>
      </c>
      <c r="D39" s="133"/>
      <c r="E39" s="133"/>
      <c r="F39" s="140"/>
      <c r="G39" s="136"/>
      <c r="H39" s="136"/>
      <c r="I39" s="136"/>
      <c r="J39" s="135"/>
      <c r="K39" s="136"/>
      <c r="L39" s="136"/>
      <c r="M39" s="136"/>
      <c r="N39" s="136"/>
      <c r="O39" s="137"/>
      <c r="P39" s="137"/>
    </row>
    <row r="40" spans="1:16">
      <c r="A40" s="156">
        <v>5</v>
      </c>
      <c r="B40" s="131"/>
      <c r="C40" s="139" t="s">
        <v>15</v>
      </c>
      <c r="D40" s="133" t="s">
        <v>13</v>
      </c>
      <c r="E40" s="133">
        <v>1</v>
      </c>
      <c r="F40" s="140"/>
      <c r="G40" s="136"/>
      <c r="H40" s="136"/>
      <c r="I40" s="136"/>
      <c r="J40" s="135"/>
      <c r="K40" s="136"/>
      <c r="L40" s="136"/>
      <c r="M40" s="136"/>
      <c r="N40" s="136"/>
      <c r="O40" s="137"/>
      <c r="P40" s="137"/>
    </row>
    <row r="41" spans="1:16" s="9" customFormat="1" ht="38.25">
      <c r="A41" s="131">
        <v>6</v>
      </c>
      <c r="B41" s="131"/>
      <c r="C41" s="139" t="s">
        <v>16</v>
      </c>
      <c r="D41" s="133" t="s">
        <v>142</v>
      </c>
      <c r="E41" s="228">
        <v>46.8</v>
      </c>
      <c r="F41" s="141"/>
      <c r="G41" s="136"/>
      <c r="H41" s="136"/>
      <c r="I41" s="136"/>
      <c r="J41" s="135"/>
      <c r="K41" s="136"/>
      <c r="L41" s="136"/>
      <c r="M41" s="136"/>
      <c r="N41" s="136"/>
      <c r="O41" s="137"/>
      <c r="P41" s="137"/>
    </row>
    <row r="42" spans="1:16" s="9" customFormat="1" ht="38.25">
      <c r="A42" s="156">
        <v>7</v>
      </c>
      <c r="B42" s="131"/>
      <c r="C42" s="139" t="s">
        <v>19</v>
      </c>
      <c r="D42" s="133" t="s">
        <v>142</v>
      </c>
      <c r="E42" s="228">
        <v>46.8</v>
      </c>
      <c r="F42" s="141"/>
      <c r="G42" s="136"/>
      <c r="H42" s="136"/>
      <c r="I42" s="136"/>
      <c r="J42" s="135"/>
      <c r="K42" s="136"/>
      <c r="L42" s="136"/>
      <c r="M42" s="136"/>
      <c r="N42" s="136"/>
      <c r="O42" s="137"/>
      <c r="P42" s="137"/>
    </row>
    <row r="43" spans="1:16" s="9" customFormat="1" ht="13.5" customHeight="1">
      <c r="A43" s="131">
        <v>8</v>
      </c>
      <c r="B43" s="131"/>
      <c r="C43" s="139" t="s">
        <v>46</v>
      </c>
      <c r="D43" s="133" t="s">
        <v>145</v>
      </c>
      <c r="E43" s="228">
        <v>25</v>
      </c>
      <c r="F43" s="157"/>
      <c r="G43" s="136"/>
      <c r="H43" s="135"/>
      <c r="I43" s="138"/>
      <c r="J43" s="135"/>
      <c r="K43" s="136"/>
      <c r="L43" s="136"/>
      <c r="M43" s="136"/>
      <c r="N43" s="136"/>
      <c r="O43" s="137"/>
      <c r="P43" s="137"/>
    </row>
    <row r="44" spans="1:16" s="9" customFormat="1" ht="13.5" customHeight="1">
      <c r="A44" s="156">
        <v>9</v>
      </c>
      <c r="B44" s="131"/>
      <c r="C44" s="139" t="s">
        <v>47</v>
      </c>
      <c r="D44" s="133" t="s">
        <v>145</v>
      </c>
      <c r="E44" s="228">
        <v>87</v>
      </c>
      <c r="F44" s="141"/>
      <c r="G44" s="136"/>
      <c r="H44" s="136"/>
      <c r="I44" s="136"/>
      <c r="J44" s="135"/>
      <c r="K44" s="136"/>
      <c r="L44" s="136"/>
      <c r="M44" s="136"/>
      <c r="N44" s="136"/>
      <c r="O44" s="137"/>
      <c r="P44" s="137"/>
    </row>
    <row r="45" spans="1:16" s="9" customFormat="1" ht="25.5">
      <c r="A45" s="131">
        <v>10</v>
      </c>
      <c r="B45" s="131"/>
      <c r="C45" s="139" t="s">
        <v>48</v>
      </c>
      <c r="D45" s="133" t="s">
        <v>13</v>
      </c>
      <c r="E45" s="133">
        <v>1</v>
      </c>
      <c r="F45" s="141"/>
      <c r="G45" s="136"/>
      <c r="H45" s="136"/>
      <c r="I45" s="136"/>
      <c r="J45" s="135"/>
      <c r="K45" s="136"/>
      <c r="L45" s="136"/>
      <c r="M45" s="136"/>
      <c r="N45" s="136"/>
      <c r="O45" s="137"/>
      <c r="P45" s="137"/>
    </row>
    <row r="46" spans="1:16" s="9" customFormat="1">
      <c r="A46" s="156">
        <v>11</v>
      </c>
      <c r="B46" s="131"/>
      <c r="C46" s="139" t="s">
        <v>20</v>
      </c>
      <c r="D46" s="133" t="s">
        <v>13</v>
      </c>
      <c r="E46" s="133">
        <v>1</v>
      </c>
      <c r="F46" s="141"/>
      <c r="G46" s="136"/>
      <c r="H46" s="136"/>
      <c r="I46" s="136"/>
      <c r="J46" s="135"/>
      <c r="K46" s="136"/>
      <c r="L46" s="136"/>
      <c r="M46" s="136"/>
      <c r="N46" s="136"/>
      <c r="O46" s="137"/>
      <c r="P46" s="137"/>
    </row>
    <row r="47" spans="1:16" s="9" customFormat="1" ht="26.25" thickBot="1">
      <c r="A47" s="131">
        <v>12</v>
      </c>
      <c r="B47" s="131"/>
      <c r="C47" s="139" t="s">
        <v>21</v>
      </c>
      <c r="D47" s="133" t="s">
        <v>13</v>
      </c>
      <c r="E47" s="133">
        <v>1</v>
      </c>
      <c r="F47" s="141"/>
      <c r="G47" s="136"/>
      <c r="H47" s="136"/>
      <c r="I47" s="136"/>
      <c r="J47" s="135"/>
      <c r="K47" s="136"/>
      <c r="L47" s="136"/>
      <c r="M47" s="136"/>
      <c r="N47" s="136"/>
      <c r="O47" s="137"/>
      <c r="P47" s="137"/>
    </row>
    <row r="48" spans="1:16" s="70" customFormat="1" ht="13.5" thickBot="1">
      <c r="A48" s="112"/>
      <c r="B48" s="113"/>
      <c r="C48" s="114"/>
      <c r="D48" s="115"/>
      <c r="E48" s="69"/>
      <c r="F48" s="113"/>
      <c r="G48" s="116"/>
      <c r="H48" s="117"/>
      <c r="I48" s="117"/>
      <c r="J48" s="117"/>
      <c r="K48" s="118" t="s">
        <v>149</v>
      </c>
      <c r="L48" s="119"/>
      <c r="M48" s="120"/>
      <c r="N48" s="120"/>
      <c r="O48" s="120"/>
      <c r="P48" s="121"/>
    </row>
    <row r="49" spans="1:16" s="54" customFormat="1">
      <c r="A49" s="95"/>
      <c r="B49" s="51"/>
      <c r="F49" s="51"/>
      <c r="G49" s="25"/>
      <c r="H49" s="47"/>
      <c r="I49" s="47"/>
      <c r="J49" s="47"/>
      <c r="K49" s="21"/>
      <c r="L49" s="47"/>
      <c r="M49" s="47"/>
      <c r="N49" s="47"/>
      <c r="O49" s="47"/>
      <c r="P49" s="97"/>
    </row>
    <row r="50" spans="1:16" s="54" customFormat="1">
      <c r="A50" s="223" t="s">
        <v>112</v>
      </c>
      <c r="B50" s="223"/>
      <c r="C50" s="35"/>
      <c r="N50" s="47"/>
      <c r="O50" s="47"/>
      <c r="P50" s="97"/>
    </row>
    <row r="51" spans="1:16" s="54" customFormat="1">
      <c r="A51" s="122"/>
      <c r="B51" s="123"/>
      <c r="C51" s="39" t="s">
        <v>113</v>
      </c>
      <c r="N51" s="47"/>
      <c r="O51" s="47"/>
      <c r="P51" s="97"/>
    </row>
    <row r="52" spans="1:16" s="54" customFormat="1">
      <c r="A52" s="124"/>
      <c r="B52" s="125"/>
      <c r="C52" s="126"/>
      <c r="D52" s="127"/>
      <c r="E52" s="127"/>
      <c r="F52" s="81"/>
      <c r="G52" s="81"/>
      <c r="H52" s="81"/>
      <c r="I52" s="47"/>
      <c r="J52" s="47"/>
      <c r="K52" s="21"/>
      <c r="L52" s="47"/>
      <c r="M52" s="47"/>
      <c r="N52" s="47"/>
      <c r="O52" s="47"/>
      <c r="P52" s="97"/>
    </row>
    <row r="53" spans="1:16" s="54" customFormat="1">
      <c r="A53" s="124"/>
      <c r="B53" s="47" t="s">
        <v>109</v>
      </c>
      <c r="C53" s="126"/>
      <c r="D53" s="127"/>
      <c r="E53" s="127"/>
      <c r="F53" s="81"/>
      <c r="G53" s="81"/>
      <c r="H53" s="81"/>
      <c r="I53" s="47"/>
      <c r="J53" s="47"/>
      <c r="K53" s="21"/>
      <c r="L53" s="47"/>
      <c r="M53" s="47"/>
      <c r="N53" s="47"/>
      <c r="O53" s="47"/>
      <c r="P53" s="97"/>
    </row>
    <row r="54" spans="1:16" s="54" customFormat="1">
      <c r="A54" s="124"/>
      <c r="B54" s="125"/>
      <c r="C54" s="126"/>
      <c r="D54" s="127"/>
      <c r="E54" s="127"/>
      <c r="F54" s="81"/>
      <c r="G54" s="81"/>
      <c r="H54" s="81"/>
      <c r="I54" s="47"/>
      <c r="J54" s="47"/>
      <c r="K54" s="21"/>
      <c r="L54" s="47"/>
      <c r="M54" s="47"/>
      <c r="N54" s="47" t="s">
        <v>154</v>
      </c>
      <c r="O54" s="47"/>
      <c r="P54" s="97"/>
    </row>
    <row r="55" spans="1:16" s="54" customFormat="1">
      <c r="A55" s="124"/>
      <c r="B55" s="128" t="s">
        <v>128</v>
      </c>
      <c r="C55" s="129"/>
      <c r="D55" s="130"/>
      <c r="E55" s="130"/>
      <c r="F55" s="130"/>
      <c r="G55" s="130"/>
      <c r="H55" s="81"/>
      <c r="I55" s="47"/>
      <c r="J55" s="47"/>
      <c r="K55" s="21"/>
      <c r="L55" s="47"/>
      <c r="M55" s="47"/>
      <c r="N55" s="47"/>
      <c r="O55" s="47"/>
      <c r="P55" s="97"/>
    </row>
    <row r="56" spans="1:16" s="54" customFormat="1">
      <c r="A56" s="124"/>
      <c r="B56" s="17"/>
      <c r="C56" s="39" t="s">
        <v>113</v>
      </c>
      <c r="D56" s="17"/>
      <c r="E56" s="17"/>
      <c r="F56" s="17"/>
      <c r="G56" s="17"/>
      <c r="H56" s="81"/>
      <c r="I56" s="47"/>
      <c r="J56" s="47"/>
      <c r="K56" s="21"/>
      <c r="L56" s="47"/>
      <c r="M56" s="47"/>
      <c r="N56" s="47"/>
      <c r="O56" s="47"/>
      <c r="P56" s="97"/>
    </row>
    <row r="57" spans="1:16" s="54" customFormat="1">
      <c r="A57" s="124"/>
      <c r="B57" s="125"/>
      <c r="C57" s="126"/>
      <c r="D57" s="127"/>
      <c r="E57" s="127"/>
      <c r="F57" s="81"/>
      <c r="G57" s="81"/>
      <c r="H57" s="81"/>
      <c r="I57" s="47"/>
      <c r="J57" s="47"/>
      <c r="K57" s="21"/>
      <c r="L57" s="47"/>
      <c r="M57" s="47"/>
      <c r="N57" s="47"/>
      <c r="O57" s="47"/>
      <c r="P57" s="97"/>
    </row>
    <row r="58" spans="1:16" s="54" customFormat="1">
      <c r="A58" s="224" t="s">
        <v>129</v>
      </c>
      <c r="B58" s="224"/>
      <c r="C58" s="84"/>
      <c r="D58" s="17"/>
      <c r="E58" s="17"/>
      <c r="F58" s="85"/>
      <c r="G58" s="81"/>
      <c r="H58" s="81"/>
      <c r="I58" s="47"/>
      <c r="J58" s="47"/>
      <c r="K58" s="21"/>
      <c r="L58" s="47"/>
      <c r="M58" s="47"/>
      <c r="N58" s="47"/>
      <c r="O58" s="47"/>
      <c r="P58" s="97"/>
    </row>
    <row r="61" spans="1:16" ht="126.75" customHeight="1">
      <c r="A61" s="225" t="s">
        <v>184</v>
      </c>
      <c r="B61" s="226"/>
      <c r="C61" s="226"/>
      <c r="D61" s="226"/>
      <c r="E61" s="226"/>
      <c r="F61" s="226"/>
      <c r="G61" s="226"/>
      <c r="H61" s="226"/>
      <c r="I61" s="226"/>
      <c r="J61" s="226"/>
      <c r="K61" s="226"/>
      <c r="L61" s="226"/>
      <c r="M61" s="226"/>
      <c r="N61" s="226"/>
      <c r="O61" s="226"/>
      <c r="P61" s="227"/>
    </row>
  </sheetData>
  <autoFilter ref="A13:Q48" xr:uid="{00000000-0001-0000-2500-000000000000}"/>
  <mergeCells count="13">
    <mergeCell ref="A61:P61"/>
    <mergeCell ref="A50:B50"/>
    <mergeCell ref="A58:B58"/>
    <mergeCell ref="D1:J1"/>
    <mergeCell ref="D2:J2"/>
    <mergeCell ref="D3:J3"/>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1-36_x000D_FILTRAKA 33.&amp;R&amp;8&amp;K000000_x000D_</oddHead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62"/>
  <sheetViews>
    <sheetView topLeftCell="A18" zoomScale="89" zoomScaleNormal="89" workbookViewId="0">
      <selection activeCell="U17" sqref="U17"/>
    </sheetView>
  </sheetViews>
  <sheetFormatPr defaultColWidth="8.85546875" defaultRowHeight="12.75"/>
  <cols>
    <col min="1" max="1" width="5.7109375" style="3" customWidth="1"/>
    <col min="2" max="2" width="8.28515625" style="3" customWidth="1"/>
    <col min="3" max="3" width="34.42578125" style="1" customWidth="1"/>
    <col min="4" max="4" width="4.7109375" style="2" customWidth="1"/>
    <col min="5" max="5" width="6.85546875" style="3" customWidth="1"/>
    <col min="6" max="6" width="6" style="3" customWidth="1"/>
    <col min="7" max="7" width="8.7109375" style="4" customWidth="1"/>
    <col min="8" max="15" width="6" style="5" customWidth="1"/>
    <col min="16" max="17" width="6" style="6" customWidth="1"/>
    <col min="18" max="16384" width="8.85546875" style="6"/>
  </cols>
  <sheetData>
    <row r="1" spans="1:17">
      <c r="A1" s="95"/>
      <c r="B1" s="51"/>
      <c r="C1" s="96"/>
      <c r="D1" s="202" t="s">
        <v>159</v>
      </c>
      <c r="E1" s="202"/>
      <c r="F1" s="202"/>
      <c r="G1" s="202"/>
      <c r="H1" s="202"/>
      <c r="I1" s="202"/>
      <c r="J1" s="202"/>
      <c r="K1" s="21"/>
      <c r="L1" s="47"/>
      <c r="M1" s="47"/>
      <c r="N1" s="47"/>
      <c r="O1" s="47"/>
      <c r="P1" s="97"/>
    </row>
    <row r="2" spans="1:17">
      <c r="A2" s="95"/>
      <c r="B2" s="51"/>
      <c r="C2" s="96"/>
      <c r="D2" s="221" t="s">
        <v>166</v>
      </c>
      <c r="E2" s="221"/>
      <c r="F2" s="221"/>
      <c r="G2" s="221"/>
      <c r="H2" s="221"/>
      <c r="I2" s="221"/>
      <c r="J2" s="221"/>
      <c r="K2" s="98"/>
      <c r="L2" s="47"/>
      <c r="M2" s="47"/>
      <c r="N2" s="47"/>
      <c r="O2" s="47"/>
      <c r="P2" s="97"/>
    </row>
    <row r="3" spans="1:17">
      <c r="A3" s="95"/>
      <c r="B3" s="51"/>
      <c r="C3" s="96"/>
      <c r="D3" s="222" t="s">
        <v>131</v>
      </c>
      <c r="E3" s="222"/>
      <c r="F3" s="222"/>
      <c r="G3" s="222"/>
      <c r="H3" s="222"/>
      <c r="I3" s="222"/>
      <c r="J3" s="222"/>
      <c r="K3" s="99"/>
      <c r="L3" s="53"/>
      <c r="M3" s="53"/>
      <c r="N3" s="47"/>
      <c r="O3" s="47"/>
      <c r="P3" s="97"/>
    </row>
    <row r="4" spans="1:17">
      <c r="A4" s="95"/>
      <c r="B4" s="51"/>
      <c r="C4" s="96"/>
      <c r="D4" s="100"/>
      <c r="E4" s="101"/>
      <c r="F4" s="100"/>
      <c r="G4" s="100"/>
      <c r="H4" s="100"/>
      <c r="I4" s="100"/>
      <c r="J4" s="100"/>
      <c r="K4" s="99"/>
      <c r="L4" s="53"/>
      <c r="M4" s="53"/>
      <c r="N4" s="47"/>
      <c r="O4" s="47"/>
      <c r="P4" s="97"/>
    </row>
    <row r="5" spans="1:17">
      <c r="A5" s="145" t="s">
        <v>182</v>
      </c>
      <c r="B5" s="24"/>
      <c r="C5" s="96"/>
      <c r="D5" s="102"/>
      <c r="E5" s="56"/>
      <c r="F5" s="51"/>
      <c r="G5" s="25"/>
      <c r="H5" s="47"/>
      <c r="I5" s="47"/>
      <c r="J5" s="47"/>
      <c r="K5" s="21"/>
      <c r="L5" s="47"/>
      <c r="M5" s="47"/>
      <c r="N5" s="47"/>
      <c r="O5" s="47"/>
      <c r="P5" s="97"/>
    </row>
    <row r="6" spans="1:17">
      <c r="A6" s="103" t="s">
        <v>150</v>
      </c>
      <c r="B6" s="24"/>
      <c r="C6" s="96"/>
      <c r="D6" s="102"/>
      <c r="E6" s="56"/>
      <c r="F6" s="51"/>
      <c r="G6" s="25"/>
      <c r="H6" s="47"/>
      <c r="I6" s="47"/>
      <c r="J6" s="47"/>
      <c r="K6" s="21"/>
      <c r="L6" s="47"/>
      <c r="M6" s="47"/>
      <c r="N6" s="47"/>
      <c r="O6" s="47"/>
      <c r="P6" s="97"/>
    </row>
    <row r="7" spans="1:17">
      <c r="A7" s="25" t="s">
        <v>180</v>
      </c>
      <c r="B7" s="24"/>
      <c r="C7" s="96"/>
      <c r="D7" s="102"/>
      <c r="E7" s="56"/>
      <c r="F7" s="51"/>
      <c r="G7" s="25"/>
      <c r="H7" s="47"/>
      <c r="I7" s="47"/>
      <c r="J7" s="47"/>
      <c r="K7" s="21"/>
      <c r="L7" s="47"/>
      <c r="M7" s="47"/>
      <c r="N7" s="47"/>
      <c r="O7" s="47"/>
      <c r="P7" s="97"/>
    </row>
    <row r="8" spans="1:17">
      <c r="A8" s="103" t="s">
        <v>108</v>
      </c>
      <c r="B8" s="24"/>
      <c r="C8" s="96"/>
      <c r="D8" s="104"/>
      <c r="E8" s="56"/>
      <c r="F8" s="51"/>
      <c r="G8" s="25"/>
      <c r="H8" s="47"/>
      <c r="I8" s="47"/>
      <c r="J8" s="47"/>
      <c r="K8" s="21"/>
      <c r="L8" s="47"/>
      <c r="M8" s="47"/>
      <c r="N8" s="47"/>
      <c r="O8" s="47"/>
      <c r="P8" s="97"/>
    </row>
    <row r="9" spans="1:17">
      <c r="A9" s="146" t="s">
        <v>132</v>
      </c>
      <c r="B9" s="24"/>
      <c r="C9" s="96"/>
      <c r="D9" s="104"/>
      <c r="E9" s="56"/>
      <c r="F9" s="51"/>
      <c r="G9" s="47"/>
      <c r="H9" s="47"/>
      <c r="I9" s="47"/>
      <c r="J9" s="47"/>
      <c r="K9" s="21"/>
      <c r="L9" s="47"/>
      <c r="M9" s="47"/>
      <c r="N9" s="47"/>
      <c r="O9" s="47"/>
      <c r="P9" s="97"/>
    </row>
    <row r="10" spans="1:17" ht="13.5" thickBot="1">
      <c r="A10" s="103"/>
      <c r="B10" s="24"/>
      <c r="C10" s="96"/>
      <c r="D10" s="26"/>
      <c r="E10" s="56"/>
      <c r="F10" s="51"/>
      <c r="G10" s="25"/>
      <c r="H10" s="47"/>
      <c r="I10" s="47"/>
      <c r="J10" s="47"/>
      <c r="K10" s="21"/>
      <c r="L10" s="47"/>
      <c r="M10" s="47"/>
      <c r="N10" s="47"/>
      <c r="O10" s="47"/>
      <c r="P10" s="21"/>
    </row>
    <row r="11" spans="1:17" ht="20.25" customHeight="1">
      <c r="A11" s="213" t="s">
        <v>1</v>
      </c>
      <c r="B11" s="205" t="s">
        <v>102</v>
      </c>
      <c r="C11" s="219" t="s">
        <v>133</v>
      </c>
      <c r="D11" s="215" t="s">
        <v>2</v>
      </c>
      <c r="E11" s="217" t="s">
        <v>3</v>
      </c>
      <c r="F11" s="210" t="s">
        <v>4</v>
      </c>
      <c r="G11" s="210"/>
      <c r="H11" s="210"/>
      <c r="I11" s="210"/>
      <c r="J11" s="210"/>
      <c r="K11" s="212"/>
      <c r="L11" s="210" t="s">
        <v>6</v>
      </c>
      <c r="M11" s="210"/>
      <c r="N11" s="210"/>
      <c r="O11" s="210"/>
      <c r="P11" s="211"/>
      <c r="Q11" s="7"/>
    </row>
    <row r="12" spans="1:17" ht="90" customHeight="1" thickBot="1">
      <c r="A12" s="214"/>
      <c r="B12" s="206"/>
      <c r="C12" s="220"/>
      <c r="D12" s="216"/>
      <c r="E12" s="218"/>
      <c r="F12" s="105" t="s">
        <v>134</v>
      </c>
      <c r="G12" s="105" t="s">
        <v>135</v>
      </c>
      <c r="H12" s="106" t="s">
        <v>136</v>
      </c>
      <c r="I12" s="106" t="s">
        <v>122</v>
      </c>
      <c r="J12" s="106" t="s">
        <v>137</v>
      </c>
      <c r="K12" s="107" t="s">
        <v>138</v>
      </c>
      <c r="L12" s="106" t="s">
        <v>139</v>
      </c>
      <c r="M12" s="106" t="s">
        <v>136</v>
      </c>
      <c r="N12" s="106" t="s">
        <v>122</v>
      </c>
      <c r="O12" s="106" t="s">
        <v>137</v>
      </c>
      <c r="P12" s="108" t="s">
        <v>140</v>
      </c>
    </row>
    <row r="13" spans="1:17" ht="13.5" thickBot="1">
      <c r="A13" s="109">
        <v>1</v>
      </c>
      <c r="B13" s="110">
        <v>2</v>
      </c>
      <c r="C13" s="110">
        <v>3</v>
      </c>
      <c r="D13" s="110">
        <v>4</v>
      </c>
      <c r="E13" s="110">
        <v>5</v>
      </c>
      <c r="F13" s="110">
        <v>6</v>
      </c>
      <c r="G13" s="110">
        <v>7</v>
      </c>
      <c r="H13" s="110">
        <v>8</v>
      </c>
      <c r="I13" s="110">
        <v>9</v>
      </c>
      <c r="J13" s="110">
        <v>10</v>
      </c>
      <c r="K13" s="111">
        <v>11</v>
      </c>
      <c r="L13" s="110">
        <v>12</v>
      </c>
      <c r="M13" s="110">
        <v>13</v>
      </c>
      <c r="N13" s="110">
        <v>14</v>
      </c>
      <c r="O13" s="110">
        <v>15</v>
      </c>
      <c r="P13" s="110">
        <v>16</v>
      </c>
    </row>
    <row r="14" spans="1:17" s="8" customFormat="1" ht="13.5" thickTop="1">
      <c r="A14" s="151"/>
      <c r="B14" s="151"/>
      <c r="C14" s="144" t="s">
        <v>99</v>
      </c>
      <c r="D14" s="133"/>
      <c r="E14" s="133"/>
      <c r="F14" s="142"/>
      <c r="G14" s="136"/>
      <c r="H14" s="136"/>
      <c r="I14" s="136"/>
      <c r="J14" s="135"/>
      <c r="K14" s="136"/>
      <c r="L14" s="136"/>
      <c r="M14" s="136"/>
      <c r="N14" s="136"/>
      <c r="O14" s="137"/>
      <c r="P14" s="137"/>
    </row>
    <row r="15" spans="1:17" s="9" customFormat="1" ht="25.5">
      <c r="A15" s="131">
        <v>1</v>
      </c>
      <c r="B15" s="131"/>
      <c r="C15" s="132" t="s">
        <v>22</v>
      </c>
      <c r="D15" s="133" t="s">
        <v>13</v>
      </c>
      <c r="E15" s="133">
        <v>1</v>
      </c>
      <c r="F15" s="143"/>
      <c r="G15" s="136"/>
      <c r="H15" s="136"/>
      <c r="I15" s="136"/>
      <c r="J15" s="135"/>
      <c r="K15" s="136"/>
      <c r="L15" s="136"/>
      <c r="M15" s="136"/>
      <c r="N15" s="136"/>
      <c r="O15" s="137"/>
      <c r="P15" s="137"/>
    </row>
    <row r="16" spans="1:17" s="9" customFormat="1" ht="25.5">
      <c r="A16" s="151">
        <v>2</v>
      </c>
      <c r="B16" s="131"/>
      <c r="C16" s="132" t="s">
        <v>23</v>
      </c>
      <c r="D16" s="133" t="s">
        <v>13</v>
      </c>
      <c r="E16" s="133">
        <v>1</v>
      </c>
      <c r="F16" s="143"/>
      <c r="G16" s="136"/>
      <c r="H16" s="136"/>
      <c r="I16" s="136"/>
      <c r="J16" s="135"/>
      <c r="K16" s="136"/>
      <c r="L16" s="136"/>
      <c r="M16" s="136"/>
      <c r="N16" s="136"/>
      <c r="O16" s="137"/>
      <c r="P16" s="137"/>
    </row>
    <row r="17" spans="1:16" s="9" customFormat="1" ht="38.25">
      <c r="A17" s="131">
        <v>3</v>
      </c>
      <c r="B17" s="131"/>
      <c r="C17" s="132" t="s">
        <v>24</v>
      </c>
      <c r="D17" s="133" t="s">
        <v>13</v>
      </c>
      <c r="E17" s="133">
        <v>1</v>
      </c>
      <c r="F17" s="154"/>
      <c r="G17" s="134"/>
      <c r="H17" s="134"/>
      <c r="I17" s="134"/>
      <c r="J17" s="135"/>
      <c r="K17" s="136"/>
      <c r="L17" s="136"/>
      <c r="M17" s="136"/>
      <c r="N17" s="136"/>
      <c r="O17" s="137"/>
      <c r="P17" s="137"/>
    </row>
    <row r="18" spans="1:16" s="9" customFormat="1" ht="51">
      <c r="A18" s="151">
        <v>4</v>
      </c>
      <c r="B18" s="131"/>
      <c r="C18" s="132" t="s">
        <v>100</v>
      </c>
      <c r="D18" s="133" t="s">
        <v>13</v>
      </c>
      <c r="E18" s="133">
        <v>1</v>
      </c>
      <c r="F18" s="143"/>
      <c r="G18" s="136"/>
      <c r="H18" s="136"/>
      <c r="I18" s="136"/>
      <c r="J18" s="135"/>
      <c r="K18" s="136"/>
      <c r="L18" s="136"/>
      <c r="M18" s="136"/>
      <c r="N18" s="136"/>
      <c r="O18" s="137"/>
      <c r="P18" s="137"/>
    </row>
    <row r="19" spans="1:16" s="9" customFormat="1" ht="38.25">
      <c r="A19" s="131" t="s">
        <v>71</v>
      </c>
      <c r="B19" s="131"/>
      <c r="C19" s="132" t="s">
        <v>25</v>
      </c>
      <c r="D19" s="133" t="s">
        <v>18</v>
      </c>
      <c r="E19" s="133">
        <v>1</v>
      </c>
      <c r="F19" s="141"/>
      <c r="G19" s="136"/>
      <c r="H19" s="136"/>
      <c r="I19" s="136"/>
      <c r="J19" s="135"/>
      <c r="K19" s="136"/>
      <c r="L19" s="136"/>
      <c r="M19" s="136"/>
      <c r="N19" s="136"/>
      <c r="O19" s="137"/>
      <c r="P19" s="137"/>
    </row>
    <row r="20" spans="1:16" s="9" customFormat="1">
      <c r="A20" s="151"/>
      <c r="B20" s="151"/>
      <c r="C20" s="165" t="s">
        <v>26</v>
      </c>
      <c r="D20" s="133"/>
      <c r="E20" s="133"/>
      <c r="F20" s="141"/>
      <c r="G20" s="136"/>
      <c r="H20" s="136"/>
      <c r="I20" s="136"/>
      <c r="J20" s="135"/>
      <c r="K20" s="136"/>
      <c r="L20" s="136"/>
      <c r="M20" s="136"/>
      <c r="N20" s="136"/>
      <c r="O20" s="137"/>
      <c r="P20" s="137"/>
    </row>
    <row r="21" spans="1:16" s="9" customFormat="1" ht="25.5">
      <c r="A21" s="155" t="s">
        <v>72</v>
      </c>
      <c r="B21" s="131"/>
      <c r="C21" s="132" t="s">
        <v>27</v>
      </c>
      <c r="D21" s="133" t="s">
        <v>13</v>
      </c>
      <c r="E21" s="133">
        <v>1</v>
      </c>
      <c r="F21" s="141"/>
      <c r="G21" s="136"/>
      <c r="H21" s="136"/>
      <c r="I21" s="136"/>
      <c r="J21" s="135"/>
      <c r="K21" s="136"/>
      <c r="L21" s="136"/>
      <c r="M21" s="136"/>
      <c r="N21" s="136"/>
      <c r="O21" s="137"/>
      <c r="P21" s="137"/>
    </row>
    <row r="22" spans="1:16" s="9" customFormat="1">
      <c r="A22" s="155" t="s">
        <v>73</v>
      </c>
      <c r="B22" s="131"/>
      <c r="C22" s="132" t="s">
        <v>28</v>
      </c>
      <c r="D22" s="133" t="s">
        <v>17</v>
      </c>
      <c r="E22" s="228">
        <v>1</v>
      </c>
      <c r="F22" s="141"/>
      <c r="G22" s="136"/>
      <c r="H22" s="136"/>
      <c r="I22" s="136"/>
      <c r="J22" s="135"/>
      <c r="K22" s="136"/>
      <c r="L22" s="136"/>
      <c r="M22" s="136"/>
      <c r="N22" s="136"/>
      <c r="O22" s="137"/>
      <c r="P22" s="137"/>
    </row>
    <row r="23" spans="1:16" s="9" customFormat="1">
      <c r="A23" s="155" t="s">
        <v>74</v>
      </c>
      <c r="B23" s="131"/>
      <c r="C23" s="132" t="s">
        <v>29</v>
      </c>
      <c r="D23" s="133" t="s">
        <v>18</v>
      </c>
      <c r="E23" s="133">
        <v>1</v>
      </c>
      <c r="F23" s="141"/>
      <c r="G23" s="136"/>
      <c r="H23" s="136"/>
      <c r="I23" s="136"/>
      <c r="J23" s="135"/>
      <c r="K23" s="136"/>
      <c r="L23" s="136"/>
      <c r="M23" s="136"/>
      <c r="N23" s="136"/>
      <c r="O23" s="137"/>
      <c r="P23" s="137"/>
    </row>
    <row r="24" spans="1:16" s="9" customFormat="1">
      <c r="A24" s="155" t="s">
        <v>75</v>
      </c>
      <c r="B24" s="131"/>
      <c r="C24" s="132" t="s">
        <v>30</v>
      </c>
      <c r="D24" s="133" t="s">
        <v>18</v>
      </c>
      <c r="E24" s="133">
        <v>1</v>
      </c>
      <c r="F24" s="141"/>
      <c r="G24" s="136"/>
      <c r="H24" s="136"/>
      <c r="I24" s="136"/>
      <c r="J24" s="135"/>
      <c r="K24" s="136"/>
      <c r="L24" s="136"/>
      <c r="M24" s="136"/>
      <c r="N24" s="136"/>
      <c r="O24" s="137"/>
      <c r="P24" s="137"/>
    </row>
    <row r="25" spans="1:16" s="9" customFormat="1" ht="38.25">
      <c r="A25" s="155" t="s">
        <v>76</v>
      </c>
      <c r="B25" s="131"/>
      <c r="C25" s="132" t="s">
        <v>31</v>
      </c>
      <c r="D25" s="133" t="s">
        <v>18</v>
      </c>
      <c r="E25" s="133">
        <v>1</v>
      </c>
      <c r="F25" s="141"/>
      <c r="G25" s="136"/>
      <c r="H25" s="136"/>
      <c r="I25" s="136"/>
      <c r="J25" s="135"/>
      <c r="K25" s="136"/>
      <c r="L25" s="136"/>
      <c r="M25" s="136"/>
      <c r="N25" s="136"/>
      <c r="O25" s="137"/>
      <c r="P25" s="137"/>
    </row>
    <row r="26" spans="1:16" s="9" customFormat="1">
      <c r="A26" s="131"/>
      <c r="B26" s="131"/>
      <c r="C26" s="165" t="s">
        <v>32</v>
      </c>
      <c r="D26" s="133"/>
      <c r="E26" s="133"/>
      <c r="F26" s="141"/>
      <c r="G26" s="136"/>
      <c r="H26" s="136"/>
      <c r="I26" s="136"/>
      <c r="J26" s="135"/>
      <c r="K26" s="136"/>
      <c r="L26" s="136"/>
      <c r="M26" s="136"/>
      <c r="N26" s="136"/>
      <c r="O26" s="137"/>
      <c r="P26" s="137"/>
    </row>
    <row r="27" spans="1:16" s="9" customFormat="1" ht="51">
      <c r="A27" s="131" t="s">
        <v>77</v>
      </c>
      <c r="B27" s="131"/>
      <c r="C27" s="132" t="s">
        <v>33</v>
      </c>
      <c r="D27" s="133" t="s">
        <v>13</v>
      </c>
      <c r="E27" s="133">
        <v>1</v>
      </c>
      <c r="F27" s="141"/>
      <c r="G27" s="136"/>
      <c r="H27" s="136"/>
      <c r="I27" s="136"/>
      <c r="J27" s="135"/>
      <c r="K27" s="136"/>
      <c r="L27" s="136"/>
      <c r="M27" s="136"/>
      <c r="N27" s="136"/>
      <c r="O27" s="137"/>
      <c r="P27" s="137"/>
    </row>
    <row r="28" spans="1:16" s="9" customFormat="1">
      <c r="A28" s="131" t="s">
        <v>78</v>
      </c>
      <c r="B28" s="131"/>
      <c r="C28" s="132" t="s">
        <v>34</v>
      </c>
      <c r="D28" s="133" t="s">
        <v>18</v>
      </c>
      <c r="E28" s="133">
        <v>1</v>
      </c>
      <c r="F28" s="141"/>
      <c r="G28" s="136"/>
      <c r="H28" s="136"/>
      <c r="I28" s="136"/>
      <c r="J28" s="135"/>
      <c r="K28" s="136"/>
      <c r="L28" s="136"/>
      <c r="M28" s="136"/>
      <c r="N28" s="136"/>
      <c r="O28" s="137"/>
      <c r="P28" s="137"/>
    </row>
    <row r="29" spans="1:16">
      <c r="A29" s="131" t="s">
        <v>79</v>
      </c>
      <c r="B29" s="131"/>
      <c r="C29" s="132" t="s">
        <v>35</v>
      </c>
      <c r="D29" s="133" t="s">
        <v>18</v>
      </c>
      <c r="E29" s="133">
        <v>1</v>
      </c>
      <c r="F29" s="140"/>
      <c r="G29" s="136"/>
      <c r="H29" s="136"/>
      <c r="I29" s="136"/>
      <c r="J29" s="135"/>
      <c r="K29" s="136"/>
      <c r="L29" s="136"/>
      <c r="M29" s="136"/>
      <c r="N29" s="136"/>
      <c r="O29" s="137"/>
      <c r="P29" s="137"/>
    </row>
    <row r="30" spans="1:16" ht="25.5">
      <c r="A30" s="131" t="s">
        <v>80</v>
      </c>
      <c r="B30" s="131"/>
      <c r="C30" s="132" t="s">
        <v>36</v>
      </c>
      <c r="D30" s="133" t="s">
        <v>18</v>
      </c>
      <c r="E30" s="133">
        <v>1</v>
      </c>
      <c r="F30" s="140"/>
      <c r="G30" s="136"/>
      <c r="H30" s="136"/>
      <c r="I30" s="136"/>
      <c r="J30" s="135"/>
      <c r="K30" s="136"/>
      <c r="L30" s="136"/>
      <c r="M30" s="136"/>
      <c r="N30" s="136"/>
      <c r="O30" s="137"/>
      <c r="P30" s="137"/>
    </row>
    <row r="31" spans="1:16">
      <c r="A31" s="131" t="s">
        <v>81</v>
      </c>
      <c r="B31" s="131"/>
      <c r="C31" s="132" t="s">
        <v>37</v>
      </c>
      <c r="D31" s="133" t="s">
        <v>18</v>
      </c>
      <c r="E31" s="133">
        <v>1</v>
      </c>
      <c r="F31" s="140"/>
      <c r="G31" s="136"/>
      <c r="H31" s="136"/>
      <c r="I31" s="136"/>
      <c r="J31" s="135"/>
      <c r="K31" s="136"/>
      <c r="L31" s="136"/>
      <c r="M31" s="136"/>
      <c r="N31" s="136"/>
      <c r="O31" s="137"/>
      <c r="P31" s="137"/>
    </row>
    <row r="32" spans="1:16" ht="25.5">
      <c r="A32" s="131" t="s">
        <v>82</v>
      </c>
      <c r="B32" s="131"/>
      <c r="C32" s="132" t="s">
        <v>38</v>
      </c>
      <c r="D32" s="133" t="s">
        <v>18</v>
      </c>
      <c r="E32" s="133">
        <v>1</v>
      </c>
      <c r="F32" s="140"/>
      <c r="G32" s="136"/>
      <c r="H32" s="136"/>
      <c r="I32" s="136"/>
      <c r="J32" s="135"/>
      <c r="K32" s="136"/>
      <c r="L32" s="136"/>
      <c r="M32" s="136"/>
      <c r="N32" s="136"/>
      <c r="O32" s="137"/>
      <c r="P32" s="137"/>
    </row>
    <row r="33" spans="1:16">
      <c r="A33" s="131" t="s">
        <v>83</v>
      </c>
      <c r="B33" s="131"/>
      <c r="C33" s="132" t="s">
        <v>39</v>
      </c>
      <c r="D33" s="133" t="s">
        <v>17</v>
      </c>
      <c r="E33" s="228">
        <v>1</v>
      </c>
      <c r="F33" s="140"/>
      <c r="G33" s="136"/>
      <c r="H33" s="136"/>
      <c r="I33" s="136"/>
      <c r="J33" s="135"/>
      <c r="K33" s="136"/>
      <c r="L33" s="136"/>
      <c r="M33" s="136"/>
      <c r="N33" s="136"/>
      <c r="O33" s="137"/>
      <c r="P33" s="137"/>
    </row>
    <row r="34" spans="1:16" ht="38.25">
      <c r="A34" s="131" t="s">
        <v>84</v>
      </c>
      <c r="B34" s="131"/>
      <c r="C34" s="132" t="s">
        <v>40</v>
      </c>
      <c r="D34" s="133" t="s">
        <v>18</v>
      </c>
      <c r="E34" s="133">
        <v>1</v>
      </c>
      <c r="F34" s="140"/>
      <c r="G34" s="136"/>
      <c r="H34" s="136"/>
      <c r="I34" s="136"/>
      <c r="J34" s="135"/>
      <c r="K34" s="136"/>
      <c r="L34" s="136"/>
      <c r="M34" s="136"/>
      <c r="N34" s="136"/>
      <c r="O34" s="137"/>
      <c r="P34" s="137"/>
    </row>
    <row r="35" spans="1:16" ht="38.25">
      <c r="A35" s="131" t="s">
        <v>85</v>
      </c>
      <c r="B35" s="131"/>
      <c r="C35" s="132" t="s">
        <v>41</v>
      </c>
      <c r="D35" s="133" t="s">
        <v>18</v>
      </c>
      <c r="E35" s="133">
        <v>1</v>
      </c>
      <c r="F35" s="140"/>
      <c r="G35" s="136"/>
      <c r="H35" s="136"/>
      <c r="I35" s="136"/>
      <c r="J35" s="135"/>
      <c r="K35" s="136"/>
      <c r="L35" s="136"/>
      <c r="M35" s="136"/>
      <c r="N35" s="136"/>
      <c r="O35" s="137"/>
      <c r="P35" s="137"/>
    </row>
    <row r="36" spans="1:16" ht="25.5">
      <c r="A36" s="131" t="s">
        <v>86</v>
      </c>
      <c r="B36" s="131"/>
      <c r="C36" s="139" t="s">
        <v>42</v>
      </c>
      <c r="D36" s="133" t="s">
        <v>17</v>
      </c>
      <c r="E36" s="229">
        <v>13</v>
      </c>
      <c r="F36" s="140"/>
      <c r="G36" s="136"/>
      <c r="H36" s="136"/>
      <c r="I36" s="136"/>
      <c r="J36" s="135"/>
      <c r="K36" s="136"/>
      <c r="L36" s="136"/>
      <c r="M36" s="136"/>
      <c r="N36" s="136"/>
      <c r="O36" s="137"/>
      <c r="P36" s="137"/>
    </row>
    <row r="37" spans="1:16" ht="25.5">
      <c r="A37" s="131" t="s">
        <v>87</v>
      </c>
      <c r="B37" s="131"/>
      <c r="C37" s="139" t="s">
        <v>43</v>
      </c>
      <c r="D37" s="133" t="s">
        <v>18</v>
      </c>
      <c r="E37" s="133">
        <v>1</v>
      </c>
      <c r="F37" s="140"/>
      <c r="G37" s="136"/>
      <c r="H37" s="136"/>
      <c r="I37" s="136"/>
      <c r="J37" s="135"/>
      <c r="K37" s="136"/>
      <c r="L37" s="136"/>
      <c r="M37" s="136"/>
      <c r="N37" s="136"/>
      <c r="O37" s="137"/>
      <c r="P37" s="137"/>
    </row>
    <row r="38" spans="1:16">
      <c r="A38" s="131" t="s">
        <v>88</v>
      </c>
      <c r="B38" s="131"/>
      <c r="C38" s="139" t="s">
        <v>44</v>
      </c>
      <c r="D38" s="133" t="s">
        <v>18</v>
      </c>
      <c r="E38" s="133">
        <v>1</v>
      </c>
      <c r="F38" s="140"/>
      <c r="G38" s="136"/>
      <c r="H38" s="136"/>
      <c r="I38" s="136"/>
      <c r="J38" s="135"/>
      <c r="K38" s="136"/>
      <c r="L38" s="136"/>
      <c r="M38" s="136"/>
      <c r="N38" s="136"/>
      <c r="O38" s="137"/>
      <c r="P38" s="137"/>
    </row>
    <row r="39" spans="1:16">
      <c r="A39" s="156"/>
      <c r="B39" s="156"/>
      <c r="C39" s="169" t="s">
        <v>45</v>
      </c>
      <c r="D39" s="133"/>
      <c r="E39" s="133"/>
      <c r="F39" s="140"/>
      <c r="G39" s="136"/>
      <c r="H39" s="136"/>
      <c r="I39" s="136"/>
      <c r="J39" s="135"/>
      <c r="K39" s="136"/>
      <c r="L39" s="136"/>
      <c r="M39" s="136"/>
      <c r="N39" s="136"/>
      <c r="O39" s="137"/>
      <c r="P39" s="137"/>
    </row>
    <row r="40" spans="1:16">
      <c r="A40" s="156">
        <v>5</v>
      </c>
      <c r="B40" s="131"/>
      <c r="C40" s="139" t="s">
        <v>15</v>
      </c>
      <c r="D40" s="133" t="s">
        <v>13</v>
      </c>
      <c r="E40" s="133">
        <v>1</v>
      </c>
      <c r="F40" s="140"/>
      <c r="G40" s="136"/>
      <c r="H40" s="136"/>
      <c r="I40" s="136"/>
      <c r="J40" s="135"/>
      <c r="K40" s="136"/>
      <c r="L40" s="136"/>
      <c r="M40" s="136"/>
      <c r="N40" s="136"/>
      <c r="O40" s="137"/>
      <c r="P40" s="137"/>
    </row>
    <row r="41" spans="1:16" s="9" customFormat="1" ht="38.25">
      <c r="A41" s="131">
        <v>6</v>
      </c>
      <c r="B41" s="131"/>
      <c r="C41" s="139" t="s">
        <v>16</v>
      </c>
      <c r="D41" s="133" t="s">
        <v>142</v>
      </c>
      <c r="E41" s="228">
        <v>40.799999999999997</v>
      </c>
      <c r="F41" s="141"/>
      <c r="G41" s="136"/>
      <c r="H41" s="136"/>
      <c r="I41" s="136"/>
      <c r="J41" s="135"/>
      <c r="K41" s="136"/>
      <c r="L41" s="136"/>
      <c r="M41" s="136"/>
      <c r="N41" s="136"/>
      <c r="O41" s="137"/>
      <c r="P41" s="137"/>
    </row>
    <row r="42" spans="1:16" s="9" customFormat="1" ht="38.25">
      <c r="A42" s="156">
        <v>7</v>
      </c>
      <c r="B42" s="131"/>
      <c r="C42" s="139" t="s">
        <v>19</v>
      </c>
      <c r="D42" s="133" t="s">
        <v>142</v>
      </c>
      <c r="E42" s="228">
        <v>40.799999999999997</v>
      </c>
      <c r="F42" s="141"/>
      <c r="G42" s="136"/>
      <c r="H42" s="136"/>
      <c r="I42" s="136"/>
      <c r="J42" s="135"/>
      <c r="K42" s="136"/>
      <c r="L42" s="136"/>
      <c r="M42" s="136"/>
      <c r="N42" s="136"/>
      <c r="O42" s="137"/>
      <c r="P42" s="137"/>
    </row>
    <row r="43" spans="1:16" s="9" customFormat="1" ht="15.75">
      <c r="A43" s="131">
        <v>8</v>
      </c>
      <c r="B43" s="131"/>
      <c r="C43" s="139" t="s">
        <v>46</v>
      </c>
      <c r="D43" s="133" t="s">
        <v>145</v>
      </c>
      <c r="E43" s="228">
        <v>25</v>
      </c>
      <c r="F43" s="157"/>
      <c r="G43" s="136"/>
      <c r="H43" s="135"/>
      <c r="I43" s="138"/>
      <c r="J43" s="135"/>
      <c r="K43" s="136"/>
      <c r="L43" s="136"/>
      <c r="M43" s="136"/>
      <c r="N43" s="136"/>
      <c r="O43" s="137"/>
      <c r="P43" s="137"/>
    </row>
    <row r="44" spans="1:16" s="9" customFormat="1" ht="15.75">
      <c r="A44" s="156">
        <v>9</v>
      </c>
      <c r="B44" s="131"/>
      <c r="C44" s="139" t="s">
        <v>47</v>
      </c>
      <c r="D44" s="133" t="s">
        <v>145</v>
      </c>
      <c r="E44" s="228">
        <v>87</v>
      </c>
      <c r="F44" s="141"/>
      <c r="G44" s="136"/>
      <c r="H44" s="136"/>
      <c r="I44" s="136"/>
      <c r="J44" s="135"/>
      <c r="K44" s="136"/>
      <c r="L44" s="136"/>
      <c r="M44" s="136"/>
      <c r="N44" s="136"/>
      <c r="O44" s="137"/>
      <c r="P44" s="137"/>
    </row>
    <row r="45" spans="1:16" s="9" customFormat="1" ht="25.5">
      <c r="A45" s="131">
        <v>10</v>
      </c>
      <c r="B45" s="131"/>
      <c r="C45" s="139" t="s">
        <v>48</v>
      </c>
      <c r="D45" s="133" t="s">
        <v>13</v>
      </c>
      <c r="E45" s="133">
        <v>1</v>
      </c>
      <c r="F45" s="141"/>
      <c r="G45" s="136"/>
      <c r="H45" s="136"/>
      <c r="I45" s="136"/>
      <c r="J45" s="135"/>
      <c r="K45" s="136"/>
      <c r="L45" s="136"/>
      <c r="M45" s="136"/>
      <c r="N45" s="136"/>
      <c r="O45" s="137"/>
      <c r="P45" s="137"/>
    </row>
    <row r="46" spans="1:16" s="9" customFormat="1">
      <c r="A46" s="156">
        <v>11</v>
      </c>
      <c r="B46" s="131"/>
      <c r="C46" s="139" t="s">
        <v>20</v>
      </c>
      <c r="D46" s="133" t="s">
        <v>13</v>
      </c>
      <c r="E46" s="133">
        <v>1</v>
      </c>
      <c r="F46" s="141"/>
      <c r="G46" s="136"/>
      <c r="H46" s="136"/>
      <c r="I46" s="136"/>
      <c r="J46" s="135"/>
      <c r="K46" s="136"/>
      <c r="L46" s="136"/>
      <c r="M46" s="136"/>
      <c r="N46" s="136"/>
      <c r="O46" s="137"/>
      <c r="P46" s="137"/>
    </row>
    <row r="47" spans="1:16" s="9" customFormat="1" ht="26.25" thickBot="1">
      <c r="A47" s="131">
        <v>12</v>
      </c>
      <c r="B47" s="131"/>
      <c r="C47" s="139" t="s">
        <v>21</v>
      </c>
      <c r="D47" s="133" t="s">
        <v>13</v>
      </c>
      <c r="E47" s="133">
        <v>1</v>
      </c>
      <c r="F47" s="141"/>
      <c r="G47" s="136"/>
      <c r="H47" s="136"/>
      <c r="I47" s="136"/>
      <c r="J47" s="135"/>
      <c r="K47" s="136"/>
      <c r="L47" s="136"/>
      <c r="M47" s="136"/>
      <c r="N47" s="136"/>
      <c r="O47" s="137"/>
      <c r="P47" s="137"/>
    </row>
    <row r="48" spans="1:16" s="70" customFormat="1" ht="13.5" thickBot="1">
      <c r="A48" s="112"/>
      <c r="B48" s="113"/>
      <c r="C48" s="114"/>
      <c r="D48" s="115"/>
      <c r="E48" s="69"/>
      <c r="F48" s="113"/>
      <c r="G48" s="116"/>
      <c r="H48" s="117"/>
      <c r="I48" s="117"/>
      <c r="J48" s="117"/>
      <c r="K48" s="118" t="s">
        <v>149</v>
      </c>
      <c r="L48" s="119"/>
      <c r="M48" s="120"/>
      <c r="N48" s="120"/>
      <c r="O48" s="120"/>
      <c r="P48" s="121"/>
    </row>
    <row r="49" spans="1:16" s="54" customFormat="1">
      <c r="A49" s="95"/>
      <c r="B49" s="51"/>
      <c r="F49" s="51"/>
      <c r="G49" s="25"/>
      <c r="H49" s="47"/>
      <c r="I49" s="47"/>
      <c r="J49" s="47"/>
      <c r="K49" s="21"/>
      <c r="L49" s="47"/>
      <c r="M49" s="47"/>
      <c r="N49" s="47"/>
      <c r="O49" s="47"/>
      <c r="P49" s="97"/>
    </row>
    <row r="50" spans="1:16" s="54" customFormat="1">
      <c r="A50" s="223" t="s">
        <v>112</v>
      </c>
      <c r="B50" s="223"/>
      <c r="C50" s="35"/>
      <c r="N50" s="47"/>
      <c r="O50" s="47"/>
      <c r="P50" s="97"/>
    </row>
    <row r="51" spans="1:16" s="54" customFormat="1">
      <c r="A51" s="122"/>
      <c r="B51" s="123"/>
      <c r="C51" s="39" t="s">
        <v>113</v>
      </c>
      <c r="N51" s="47"/>
      <c r="O51" s="47"/>
      <c r="P51" s="97"/>
    </row>
    <row r="52" spans="1:16" s="54" customFormat="1">
      <c r="A52" s="124"/>
      <c r="B52" s="125"/>
      <c r="C52" s="126"/>
      <c r="D52" s="127"/>
      <c r="E52" s="127"/>
      <c r="F52" s="81"/>
      <c r="G52" s="81"/>
      <c r="H52" s="81"/>
      <c r="I52" s="47"/>
      <c r="J52" s="47"/>
      <c r="K52" s="21"/>
      <c r="L52" s="47"/>
      <c r="M52" s="47"/>
      <c r="N52" s="47"/>
      <c r="O52" s="47"/>
      <c r="P52" s="97"/>
    </row>
    <row r="53" spans="1:16" s="54" customFormat="1">
      <c r="A53" s="124"/>
      <c r="B53" s="47" t="s">
        <v>109</v>
      </c>
      <c r="C53" s="126"/>
      <c r="D53" s="127"/>
      <c r="E53" s="127"/>
      <c r="F53" s="81"/>
      <c r="G53" s="81"/>
      <c r="H53" s="81"/>
      <c r="I53" s="47"/>
      <c r="J53" s="47"/>
      <c r="K53" s="21"/>
      <c r="L53" s="47"/>
      <c r="M53" s="47"/>
      <c r="N53" s="47"/>
      <c r="O53" s="47"/>
      <c r="P53" s="97"/>
    </row>
    <row r="54" spans="1:16" s="54" customFormat="1">
      <c r="A54" s="124"/>
      <c r="B54" s="125"/>
      <c r="C54" s="126"/>
      <c r="D54" s="127"/>
      <c r="E54" s="127"/>
      <c r="F54" s="81"/>
      <c r="G54" s="81"/>
      <c r="H54" s="81"/>
      <c r="I54" s="47"/>
      <c r="J54" s="47"/>
      <c r="K54" s="21"/>
      <c r="L54" s="47"/>
      <c r="M54" s="47"/>
      <c r="N54" s="47" t="s">
        <v>154</v>
      </c>
      <c r="O54" s="47"/>
      <c r="P54" s="97"/>
    </row>
    <row r="55" spans="1:16" s="54" customFormat="1">
      <c r="A55" s="124"/>
      <c r="B55" s="128" t="s">
        <v>128</v>
      </c>
      <c r="C55" s="129"/>
      <c r="D55" s="130"/>
      <c r="E55" s="130"/>
      <c r="F55" s="130"/>
      <c r="G55" s="130"/>
      <c r="H55" s="81"/>
      <c r="I55" s="47"/>
      <c r="J55" s="47"/>
      <c r="K55" s="21"/>
      <c r="L55" s="47"/>
      <c r="M55" s="47"/>
      <c r="N55" s="47"/>
      <c r="O55" s="47"/>
      <c r="P55" s="97"/>
    </row>
    <row r="56" spans="1:16" s="54" customFormat="1">
      <c r="A56" s="124"/>
      <c r="B56" s="17"/>
      <c r="C56" s="39" t="s">
        <v>113</v>
      </c>
      <c r="D56" s="17"/>
      <c r="E56" s="17"/>
      <c r="F56" s="17"/>
      <c r="G56" s="17"/>
      <c r="H56" s="81"/>
      <c r="I56" s="47"/>
      <c r="J56" s="47"/>
      <c r="K56" s="21"/>
      <c r="L56" s="47"/>
      <c r="M56" s="47"/>
      <c r="N56" s="47"/>
      <c r="O56" s="47"/>
      <c r="P56" s="97"/>
    </row>
    <row r="57" spans="1:16" s="54" customFormat="1">
      <c r="A57" s="124"/>
      <c r="B57" s="125"/>
      <c r="C57" s="126"/>
      <c r="D57" s="127"/>
      <c r="E57" s="127"/>
      <c r="F57" s="81"/>
      <c r="G57" s="81"/>
      <c r="H57" s="81"/>
      <c r="I57" s="47"/>
      <c r="J57" s="47"/>
      <c r="K57" s="21"/>
      <c r="L57" s="47"/>
      <c r="M57" s="47"/>
      <c r="N57" s="47"/>
      <c r="O57" s="47"/>
      <c r="P57" s="97"/>
    </row>
    <row r="58" spans="1:16" s="54" customFormat="1">
      <c r="A58" s="224" t="s">
        <v>129</v>
      </c>
      <c r="B58" s="224"/>
      <c r="C58" s="84"/>
      <c r="D58" s="17"/>
      <c r="E58" s="17"/>
      <c r="F58" s="85"/>
      <c r="G58" s="81"/>
      <c r="H58" s="81"/>
      <c r="I58" s="47"/>
      <c r="J58" s="47"/>
      <c r="K58" s="21"/>
      <c r="L58" s="47"/>
      <c r="M58" s="47"/>
      <c r="N58" s="47"/>
      <c r="O58" s="47"/>
      <c r="P58" s="97"/>
    </row>
    <row r="62" spans="1:16" ht="123.75" customHeight="1">
      <c r="A62" s="225" t="s">
        <v>184</v>
      </c>
      <c r="B62" s="226"/>
      <c r="C62" s="226"/>
      <c r="D62" s="226"/>
      <c r="E62" s="226"/>
      <c r="F62" s="226"/>
      <c r="G62" s="226"/>
      <c r="H62" s="226"/>
      <c r="I62" s="226"/>
      <c r="J62" s="226"/>
      <c r="K62" s="226"/>
      <c r="L62" s="226"/>
      <c r="M62" s="226"/>
      <c r="N62" s="226"/>
      <c r="O62" s="226"/>
      <c r="P62" s="227"/>
    </row>
  </sheetData>
  <autoFilter ref="A13:Q48" xr:uid="{00000000-0001-0000-2600-000000000000}"/>
  <mergeCells count="13">
    <mergeCell ref="A62:P62"/>
    <mergeCell ref="A50:B50"/>
    <mergeCell ref="A58:B58"/>
    <mergeCell ref="D1:J1"/>
    <mergeCell ref="D2:J2"/>
    <mergeCell ref="D3:J3"/>
    <mergeCell ref="L11:P11"/>
    <mergeCell ref="B11:B12"/>
    <mergeCell ref="A11:A12"/>
    <mergeCell ref="C11:C12"/>
    <mergeCell ref="D11:D12"/>
    <mergeCell ref="E11:E12"/>
    <mergeCell ref="F11:K11"/>
  </mergeCells>
  <phoneticPr fontId="2" type="noConversion"/>
  <pageMargins left="0.75000000000000011" right="0.75000000000000011" top="1.1811023622047245" bottom="1" header="0.5" footer="0.5"/>
  <pageSetup paperSize="9" scale="85" firstPageNumber="5" orientation="landscape" useFirstPageNumber="1" horizontalDpi="4294967292" verticalDpi="4294967292" r:id="rId1"/>
  <headerFooter alignWithMargins="0">
    <oddHeader>&amp;CLOKĀLĀ TĀME Nr. 1-37_x000D_FILTRAKA 33A.&amp;R&amp;8&amp;K000000_x000D_</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11</vt:i4>
      </vt:variant>
      <vt:variant>
        <vt:lpstr>Diapazoni ar nosaukumiem</vt:lpstr>
      </vt:variant>
      <vt:variant>
        <vt:i4>16</vt:i4>
      </vt:variant>
    </vt:vector>
  </HeadingPairs>
  <TitlesOfParts>
    <vt:vector size="27" baseType="lpstr">
      <vt:lpstr>Koptāme</vt:lpstr>
      <vt:lpstr>Kopsavilkums</vt:lpstr>
      <vt:lpstr>VISP</vt:lpstr>
      <vt:lpstr>27A</vt:lpstr>
      <vt:lpstr>28</vt:lpstr>
      <vt:lpstr>29</vt:lpstr>
      <vt:lpstr>29A</vt:lpstr>
      <vt:lpstr>33</vt:lpstr>
      <vt:lpstr>33A</vt:lpstr>
      <vt:lpstr>34</vt:lpstr>
      <vt:lpstr>XYUSJDNAYGND</vt:lpstr>
      <vt:lpstr>'27A'!Drukas_apgabals</vt:lpstr>
      <vt:lpstr>'28'!Drukas_apgabals</vt:lpstr>
      <vt:lpstr>'29'!Drukas_apgabals</vt:lpstr>
      <vt:lpstr>'29A'!Drukas_apgabals</vt:lpstr>
      <vt:lpstr>'33'!Drukas_apgabals</vt:lpstr>
      <vt:lpstr>'33A'!Drukas_apgabals</vt:lpstr>
      <vt:lpstr>'34'!Drukas_apgabals</vt:lpstr>
      <vt:lpstr>Koptāme!Drukas_apgabals</vt:lpstr>
      <vt:lpstr>VISP!Drukas_apgabals</vt:lpstr>
      <vt:lpstr>'27A'!Drukāt_virsrakstus</vt:lpstr>
      <vt:lpstr>'28'!Drukāt_virsrakstus</vt:lpstr>
      <vt:lpstr>'29'!Drukāt_virsrakstus</vt:lpstr>
      <vt:lpstr>'29A'!Drukāt_virsrakstus</vt:lpstr>
      <vt:lpstr>'33'!Drukāt_virsrakstus</vt:lpstr>
      <vt:lpstr>'33A'!Drukāt_virsrakstus</vt:lpstr>
      <vt:lpstr>'34'!Drukāt_virsrakstus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Dāvis Ģērmanis</cp:lastModifiedBy>
  <cp:lastPrinted>2017-08-07T13:19:23Z</cp:lastPrinted>
  <dcterms:created xsi:type="dcterms:W3CDTF">1999-12-06T13:05:42Z</dcterms:created>
  <dcterms:modified xsi:type="dcterms:W3CDTF">2024-10-16T08:48:54Z</dcterms:modified>
</cp:coreProperties>
</file>