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PersonInfo\IVD\IEPIRKUMI\ATKLATI_KONKURSI\2024\RŪ-2024_183 Gāzu iegāde (ZZ)\Nolikums\"/>
    </mc:Choice>
  </mc:AlternateContent>
  <xr:revisionPtr revIDLastSave="0" documentId="13_ncr:1_{505E3950-9B1C-42F9-AA36-DFB7B83E8C72}" xr6:coauthVersionLast="47" xr6:coauthVersionMax="47" xr10:uidLastSave="{00000000-0000-0000-0000-000000000000}"/>
  <bookViews>
    <workbookView xWindow="-108" yWindow="-108" windowWidth="23256" windowHeight="12576" xr2:uid="{7D3920F7-0737-4B32-803C-B8527A2F09B5}"/>
  </bookViews>
  <sheets>
    <sheet name="Lapa1" sheetId="1" r:id="rId1"/>
  </sheets>
  <definedNames>
    <definedName name="_Hlk161844052" localSheetId="0">Lapa1!$B$9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 l="1"/>
  <c r="J11" i="1"/>
  <c r="J29" i="1"/>
  <c r="J30" i="1"/>
  <c r="J12" i="1"/>
  <c r="J13" i="1"/>
  <c r="J14" i="1"/>
  <c r="J15" i="1"/>
  <c r="J16" i="1"/>
  <c r="J17" i="1"/>
  <c r="J18" i="1"/>
  <c r="J19" i="1"/>
  <c r="J20" i="1"/>
  <c r="J21" i="1"/>
  <c r="J22" i="1"/>
  <c r="J23" i="1"/>
  <c r="J24" i="1"/>
  <c r="J25" i="1"/>
  <c r="J26" i="1"/>
  <c r="J27" i="1"/>
  <c r="J28" i="1"/>
  <c r="H51" i="1"/>
  <c r="I51" i="1" s="1"/>
  <c r="H52" i="1"/>
  <c r="I52" i="1" s="1"/>
  <c r="H53" i="1"/>
  <c r="I53" i="1" s="1"/>
  <c r="H54" i="1"/>
  <c r="I54" i="1" s="1"/>
  <c r="H55" i="1"/>
  <c r="I55" i="1" s="1"/>
  <c r="H56" i="1"/>
  <c r="I56" i="1" s="1"/>
  <c r="H57" i="1"/>
  <c r="I57" i="1" s="1"/>
  <c r="H58" i="1"/>
  <c r="I58" i="1" s="1"/>
  <c r="H59" i="1"/>
  <c r="I59" i="1" s="1"/>
  <c r="H60" i="1"/>
  <c r="I60" i="1" s="1"/>
  <c r="H61" i="1"/>
  <c r="I61" i="1" s="1"/>
  <c r="H62" i="1"/>
  <c r="I62" i="1" s="1"/>
  <c r="H63" i="1"/>
  <c r="H64" i="1"/>
  <c r="I64" i="1" s="1"/>
  <c r="H65" i="1"/>
  <c r="H66" i="1"/>
  <c r="I66" i="1" s="1"/>
  <c r="H67" i="1"/>
  <c r="I67" i="1" s="1"/>
  <c r="H50" i="1"/>
  <c r="I50" i="1" s="1"/>
  <c r="I63" i="1"/>
  <c r="I65" i="1"/>
  <c r="L30" i="1"/>
  <c r="L31" i="1" s="1"/>
  <c r="L32" i="1" s="1"/>
  <c r="L29" i="1"/>
  <c r="L12" i="1"/>
  <c r="L13" i="1"/>
  <c r="L14" i="1"/>
  <c r="L15" i="1"/>
  <c r="L16" i="1"/>
  <c r="L17" i="1"/>
  <c r="L18" i="1"/>
  <c r="L19" i="1"/>
  <c r="L20" i="1"/>
  <c r="L21" i="1"/>
  <c r="L22" i="1"/>
  <c r="L23" i="1"/>
  <c r="L24" i="1"/>
  <c r="L25" i="1"/>
  <c r="L26" i="1"/>
  <c r="L27" i="1"/>
  <c r="L28" i="1"/>
  <c r="I68" i="1" l="1"/>
</calcChain>
</file>

<file path=xl/sharedStrings.xml><?xml version="1.0" encoding="utf-8"?>
<sst xmlns="http://schemas.openxmlformats.org/spreadsheetml/2006/main" count="230" uniqueCount="102">
  <si>
    <t>Nr. p.k.</t>
  </si>
  <si>
    <t>Preces / pakalpojuma nosaukums</t>
  </si>
  <si>
    <t>1.</t>
  </si>
  <si>
    <t>Acetilēns, tīrības pakāpe 2.6</t>
  </si>
  <si>
    <t>balons</t>
  </si>
  <si>
    <t>50L</t>
  </si>
  <si>
    <t>2.</t>
  </si>
  <si>
    <t>Acetilēns</t>
  </si>
  <si>
    <t>20L</t>
  </si>
  <si>
    <t>3.</t>
  </si>
  <si>
    <t>4.</t>
  </si>
  <si>
    <t>Argons</t>
  </si>
  <si>
    <t>20L/200bar</t>
  </si>
  <si>
    <t>5.</t>
  </si>
  <si>
    <t>Argons, tīrības pakāpe 6.0</t>
  </si>
  <si>
    <t>50L/150bar</t>
  </si>
  <si>
    <t>6.</t>
  </si>
  <si>
    <t>7.</t>
  </si>
  <si>
    <t>Slāpeklis</t>
  </si>
  <si>
    <t>50L/200bar</t>
  </si>
  <si>
    <t>8.</t>
  </si>
  <si>
    <t>Skābeklis</t>
  </si>
  <si>
    <t>9.</t>
  </si>
  <si>
    <t>Oglekļa dioksīds</t>
  </si>
  <si>
    <t>10.</t>
  </si>
  <si>
    <t>11.</t>
  </si>
  <si>
    <t>12.</t>
  </si>
  <si>
    <t>Propāns 95%</t>
  </si>
  <si>
    <t>13.</t>
  </si>
  <si>
    <t>Propāns, &gt;95 %</t>
  </si>
  <si>
    <t>14.</t>
  </si>
  <si>
    <t>Propāns Motorgāze</t>
  </si>
  <si>
    <t>15.</t>
  </si>
  <si>
    <t>Hēlijs, tīrības pakāpe 6.0</t>
  </si>
  <si>
    <t>16.</t>
  </si>
  <si>
    <t>MIX 18% CO2, 82% ARGONS</t>
  </si>
  <si>
    <t>17.</t>
  </si>
  <si>
    <t>Ūdeņradis, tīrības pakāpe 6.0</t>
  </si>
  <si>
    <t>18.</t>
  </si>
  <si>
    <t>Forming Gas  H5 N2/H2</t>
  </si>
  <si>
    <t>19.</t>
  </si>
  <si>
    <t>Piegāde uz pircēja norādīto adresi</t>
  </si>
  <si>
    <t>reize</t>
  </si>
  <si>
    <t>20.</t>
  </si>
  <si>
    <t>Preču izkraušana un uzstādīšana</t>
  </si>
  <si>
    <t>Nr. p. k.</t>
  </si>
  <si>
    <t>n/a</t>
  </si>
  <si>
    <t>Tilpums/spiediens</t>
  </si>
  <si>
    <t>Skaits gadā*</t>
  </si>
  <si>
    <t>Iepakojums</t>
  </si>
  <si>
    <t>Mērvienība</t>
  </si>
  <si>
    <t>kg</t>
  </si>
  <si>
    <t>m3</t>
  </si>
  <si>
    <t>1 stāvs/ balons</t>
  </si>
  <si>
    <t>Gāzes nosaukums balonā</t>
  </si>
  <si>
    <t>Cena par vienu kg, m3 vai pakalpojumu, EUR bez PVN</t>
  </si>
  <si>
    <t>Pavisam 2 gadiem, EUR bez PVN</t>
  </si>
  <si>
    <t>Kopā 2 gadiem, EUR bez PVN</t>
  </si>
  <si>
    <t>Kopā, EUR bez PVN</t>
  </si>
  <si>
    <t>40L-50L</t>
  </si>
  <si>
    <t>20L-21L</t>
  </si>
  <si>
    <t>40L-41L</t>
  </si>
  <si>
    <t>10L-14L</t>
  </si>
  <si>
    <t>27L-28L</t>
  </si>
  <si>
    <t>* norādītajam apjomam ir tikai informatīvs raksturs. Līguma darbības laikā Pasūtītājs tiesīgs pasūtīt mazāku vai lielāku Preču apjomu un atsevišķas Preču pozīcijas vispār nepasūtīt.</t>
  </si>
  <si>
    <t>2.      Ar preču piegādi saistītie pakalpojumi:</t>
  </si>
  <si>
    <t>2.1.       Balonu apkalpošana (iepirkuma līgumā noteiktajā kārtībā);</t>
  </si>
  <si>
    <t>2.2.       Preču izkraušana un uzstādīšana;</t>
  </si>
  <si>
    <t>2.3.       Piegāde uz Pasūtītāja struktūrvienības adresi:</t>
  </si>
  <si>
    <t>2.3.1. Ūdens un kanalizācijas tīklu dienests (ŪKTD) - Ziepniekkalna ielā 70, Rīgā;</t>
  </si>
  <si>
    <t>2.3.2. Ūdens sagatavošanas un padeves dienests (ŪSPD) - Bauskas ielā 209, Rīgā un Sūkņu stacijas ielā 14, Baltezers, Ādažu novadā;</t>
  </si>
  <si>
    <t>2.3.3. Apvienotā ūdens kvalitātes kontroles laboratorija (AŪKKL) – Bauskas iela 209 un Dzintara iela 60;</t>
  </si>
  <si>
    <t>2.3.4. Kanalizācijas tīkla sūkņu staciju dienests (KTSSD) - Ilzenes ielā 1E, Rīgā;</t>
  </si>
  <si>
    <t>2.3.5. Automehanizācijas cehs (AMC) - Ilzenes ielā 1D, Rīgā;</t>
  </si>
  <si>
    <t>2.3.6. Bioloģiskās attīrīšanas stacija “Daugavgrīva” (BASD) - Dzintara ielā 60, Rīgā.</t>
  </si>
  <si>
    <t>3.   Nepieciešamo gāzes balonu nomas maksa laika periodām uz diviem gadiem:</t>
  </si>
  <si>
    <t>&lt;..&gt;</t>
  </si>
  <si>
    <t>4. Iespēja saņemt Preci Piegādātāja Gāzu tehniskajos centros (Pretendents norāda adreses):</t>
  </si>
  <si>
    <t>&lt;Pretendenta nosaukums un reģistrācijas numurs&gt;</t>
  </si>
  <si>
    <t>&lt;Pretendenta paraksttiesīgās vai pilnvarotās personas vārds, uzvārds, amats&gt;</t>
  </si>
  <si>
    <t>&lt;Paraksts&gt;</t>
  </si>
  <si>
    <t>&lt;Datums, vieta&gt;</t>
  </si>
  <si>
    <t>Nomas maksa dienā vienam balonam,
EUR bez PVN</t>
  </si>
  <si>
    <t>Nomas maksa gadā vienam balonam, 
EUR bez PVN 
(7.= 6. x  365)</t>
  </si>
  <si>
    <t>Nepieciešamais tilpums/ spiediens</t>
  </si>
  <si>
    <t>Nepieciešamais daudzums 1 gadam, 
kg, m3 vai pakalpojums*</t>
  </si>
  <si>
    <t>Ar šo &lt;pretendenta nosaukums, reģ.Nr.&gt;, iesniedzot finanšu piedāvājumu atklātam konkursam “Gāzu iegāde un gāzes balonu noma” (identifikācijas Nr.RŪ-2024/183; turpmāk – atklāts konkurss), piedāvā veikt preču piegādi un sniegt atklāta konkursa nolikumā noteiktos pakalpojumus par zemāk norādītajām cenām, kas ietver visas izmaksas tādā apmērā, lai pilnībā nodrošinātu līguma izpildi saskaņā ar atklāta konkursa nolikuma noteikumiem, tehnisko specifikāciju, līguma noteikumiem un saistošo normatīvo aktu prasībām, tai skaitā, darbinieku algas, transporta izmaksas, nodevas, izņemot pievienotās vērtības nodokli (turpmāk – PVN) un ietver pilnas izmaksas ar visiem riskiem, tai skaitā iespējamo sadārdzinājumu:</t>
  </si>
  <si>
    <t>5. Piegādes un derīguma termiņš, apliecinājumi</t>
  </si>
  <si>
    <t>5.2. Preces derīguma termiņš ir 12 (divpadsmit) mēneši, skaitot no Preces piegādi apliecinoša dokumenta abpusējas parakstīšanas dienas.</t>
  </si>
  <si>
    <t>5.3. Pretendents apliecina, ka Preces ir sertificētas izmantošanai Eiropas Savienības un Latvijas Republikas teritorijā, un to ekspluatācija atbilstoši to uzdevumam un ekspluatācijas noteikumiem nenodarīs materiālu zaudējumu vai kaitējumu cilvēka veselībai vai īpašumam, vai apkārtējai videi.</t>
  </si>
  <si>
    <t>5.4. Pasūtītājam ir tiesības pasūtīt preces, kas nav uzskaitītas šajā tehniskajā specifikācijā iepirkuma līgumā noteiktajā kārtībā.</t>
  </si>
  <si>
    <t>2.pielikums</t>
  </si>
  <si>
    <t>Tehniskā specifikācija – Tehniskais un Finanšu piedāvājums</t>
  </si>
  <si>
    <t xml:space="preserve">1. Nepieciešamās preces/pakalpojumi un gāzu iegādes cenas: </t>
  </si>
  <si>
    <t>Kopā 1 gadam,  EUR bez PVN (11.= 8. x 10.)</t>
  </si>
  <si>
    <t>* norādītajam apjomam ir tikai informatīvs raksturs, kas tiks ņemts vērā Finanšu piedāvājumu vērtēšanā. Līguma darbības laikā Pasūtītājs tiesīgs pasūtīt mazāku vai lielāku Preču apjomu un atsevišķas Preču pozīcijas vispār nepasūtīt.</t>
  </si>
  <si>
    <t>Nomas maksa 2 gados atbilstoši skaitam 
EUR bez PVN  (8.=5. x 7. x 2)</t>
  </si>
  <si>
    <r>
      <t xml:space="preserve">5.1. Preces piegādes termiņš – </t>
    </r>
    <r>
      <rPr>
        <sz val="12"/>
        <color rgb="FF0070C0"/>
        <rFont val="Times New Roman"/>
        <family val="1"/>
        <charset val="186"/>
      </rPr>
      <t>&lt; dienu skaits&gt;</t>
    </r>
    <r>
      <rPr>
        <sz val="12"/>
        <rFont val="Times New Roman"/>
        <family val="1"/>
        <charset val="186"/>
      </rPr>
      <t xml:space="preserve"> (bet ne ilgāk kā 10 (desmit)) darba dienas no attiecīga pasūtījuma saņemšanas dienas.</t>
    </r>
  </si>
  <si>
    <r>
      <t xml:space="preserve">Precēm, kuras nav iekļautas Pielikumā Nr.2, Piegādātājs piemēro cenu atlaidi </t>
    </r>
    <r>
      <rPr>
        <sz val="12"/>
        <color rgb="FF0070C0"/>
        <rFont val="Times New Roman"/>
        <family val="1"/>
        <charset val="186"/>
      </rPr>
      <t>__ (___) %</t>
    </r>
    <r>
      <rPr>
        <sz val="12"/>
        <rFont val="Times New Roman"/>
        <family val="2"/>
        <charset val="186"/>
      </rPr>
      <t xml:space="preserve"> &lt;ne mazāks kā 10%&gt; apmērā no Piegādātāja cenrādī noteiktajām cenām.</t>
    </r>
  </si>
  <si>
    <t>Pretendenta piedavātais tilpums / spiediens</t>
  </si>
  <si>
    <t>Pretendenta piedāvātais daudzums vienā balonā, kg vai m3</t>
  </si>
  <si>
    <t>Cena kopā
 par 1 balonu vai pakalpojumu, 
EUR bez PVN 
(9.= 7. x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</si>
</sst>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Times New Roman"/>
      <family val="2"/>
      <charset val="186"/>
    </font>
    <font>
      <b/>
      <sz val="12"/>
      <color theme="1"/>
      <name val="Times New Roman"/>
      <family val="1"/>
      <charset val="186"/>
    </font>
    <font>
      <sz val="8"/>
      <name val="Times New Roman"/>
      <family val="2"/>
      <charset val="186"/>
    </font>
    <font>
      <sz val="12"/>
      <color theme="1"/>
      <name val="Times New Roman"/>
      <family val="1"/>
      <charset val="186"/>
    </font>
    <font>
      <sz val="12"/>
      <name val="Times New Roman"/>
      <family val="1"/>
      <charset val="186"/>
    </font>
    <font>
      <b/>
      <sz val="12"/>
      <name val="Times New Roman"/>
      <family val="1"/>
      <charset val="186"/>
    </font>
    <font>
      <b/>
      <sz val="14"/>
      <color theme="1"/>
      <name val="Times New Roman"/>
      <family val="1"/>
      <charset val="186"/>
    </font>
    <font>
      <sz val="14"/>
      <color theme="1"/>
      <name val="Times New Roman"/>
      <family val="2"/>
      <charset val="186"/>
    </font>
    <font>
      <sz val="13"/>
      <color theme="1"/>
      <name val="Times New Roman"/>
      <family val="1"/>
      <charset val="186"/>
    </font>
    <font>
      <sz val="12"/>
      <name val="Times New Roman"/>
      <family val="2"/>
      <charset val="186"/>
    </font>
    <font>
      <b/>
      <sz val="14"/>
      <name val="Times New Roman"/>
      <family val="1"/>
      <charset val="186"/>
    </font>
    <font>
      <sz val="12"/>
      <color rgb="FF0070C0"/>
      <name val="Times New Roman"/>
      <family val="1"/>
      <charset val="186"/>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53">
    <xf numFmtId="0" fontId="0" fillId="0" borderId="0" xfId="0"/>
    <xf numFmtId="2" fontId="0" fillId="0" borderId="0" xfId="0" applyNumberFormat="1"/>
    <xf numFmtId="0" fontId="1" fillId="0" borderId="0" xfId="0" applyFont="1"/>
    <xf numFmtId="0" fontId="0" fillId="2" borderId="0" xfId="0" applyFill="1"/>
    <xf numFmtId="2" fontId="0" fillId="2" borderId="0" xfId="0" applyNumberFormat="1" applyFill="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right"/>
    </xf>
    <xf numFmtId="0" fontId="1" fillId="0" borderId="4" xfId="0" applyFont="1" applyBorder="1" applyAlignment="1">
      <alignment horizontal="right"/>
    </xf>
    <xf numFmtId="0" fontId="0" fillId="0" borderId="1" xfId="0" applyBorder="1" applyAlignment="1">
      <alignment horizontal="center" wrapText="1"/>
    </xf>
    <xf numFmtId="0" fontId="0" fillId="0" borderId="1" xfId="0" applyBorder="1" applyAlignment="1">
      <alignment horizontal="center" vertical="center"/>
    </xf>
    <xf numFmtId="0" fontId="0" fillId="0" borderId="2" xfId="0" applyBorder="1" applyAlignment="1"/>
    <xf numFmtId="0" fontId="0" fillId="0" borderId="4" xfId="0" applyBorder="1" applyAlignment="1"/>
    <xf numFmtId="0" fontId="0" fillId="0" borderId="4" xfId="0" applyBorder="1"/>
    <xf numFmtId="0" fontId="0" fillId="0" borderId="2" xfId="0" applyBorder="1"/>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right"/>
    </xf>
    <xf numFmtId="2" fontId="4" fillId="0" borderId="1" xfId="0" applyNumberFormat="1" applyFont="1" applyBorder="1" applyAlignment="1">
      <alignment horizontal="center"/>
    </xf>
    <xf numFmtId="0" fontId="4" fillId="0" borderId="5" xfId="0" applyFont="1" applyBorder="1" applyAlignment="1">
      <alignment horizontal="center"/>
    </xf>
    <xf numFmtId="0" fontId="4" fillId="0" borderId="5" xfId="0" applyFont="1" applyBorder="1"/>
    <xf numFmtId="0" fontId="4" fillId="0" borderId="5" xfId="0" applyFont="1" applyBorder="1" applyAlignment="1">
      <alignment horizontal="right"/>
    </xf>
    <xf numFmtId="0" fontId="5" fillId="0" borderId="2" xfId="0" applyFont="1" applyBorder="1" applyAlignment="1"/>
    <xf numFmtId="0" fontId="5" fillId="0" borderId="4" xfId="0" applyFont="1" applyBorder="1" applyAlignment="1"/>
    <xf numFmtId="0" fontId="5" fillId="0" borderId="3" xfId="0" applyFont="1" applyBorder="1" applyAlignment="1">
      <alignment horizontal="right"/>
    </xf>
    <xf numFmtId="0" fontId="0" fillId="0" borderId="0" xfId="0" applyBorder="1"/>
    <xf numFmtId="0" fontId="1" fillId="0" borderId="0" xfId="0" applyFont="1" applyBorder="1" applyAlignment="1">
      <alignment horizontal="right"/>
    </xf>
    <xf numFmtId="2" fontId="1" fillId="0" borderId="0" xfId="0" applyNumberFormat="1" applyFont="1" applyFill="1" applyBorder="1"/>
    <xf numFmtId="0" fontId="6" fillId="0" borderId="0" xfId="0" applyFont="1" applyBorder="1"/>
    <xf numFmtId="0" fontId="7" fillId="0" borderId="0" xfId="0" applyFont="1" applyBorder="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6" fillId="0" borderId="0" xfId="0" applyFont="1"/>
    <xf numFmtId="0" fontId="0" fillId="0" borderId="0" xfId="0" applyFont="1" applyBorder="1"/>
    <xf numFmtId="2" fontId="5" fillId="0" borderId="3" xfId="0" applyNumberFormat="1" applyFont="1" applyBorder="1" applyAlignment="1">
      <alignment horizontal="center"/>
    </xf>
    <xf numFmtId="2" fontId="0" fillId="0" borderId="1" xfId="0" applyNumberFormat="1" applyBorder="1" applyAlignment="1">
      <alignment horizontal="center"/>
    </xf>
    <xf numFmtId="0" fontId="9" fillId="0" borderId="0" xfId="0" applyFont="1" applyFill="1"/>
    <xf numFmtId="0" fontId="0" fillId="0" borderId="1" xfId="0" applyBorder="1" applyAlignment="1">
      <alignment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xf>
    <xf numFmtId="2" fontId="1" fillId="0" borderId="1" xfId="0" applyNumberFormat="1" applyFont="1" applyFill="1" applyBorder="1" applyAlignment="1">
      <alignment horizontal="center"/>
    </xf>
    <xf numFmtId="0" fontId="8" fillId="0" borderId="0" xfId="0" applyFont="1" applyAlignment="1">
      <alignment horizontal="left" wrapText="1"/>
    </xf>
    <xf numFmtId="0" fontId="3" fillId="0" borderId="0" xfId="0" applyFont="1" applyAlignment="1">
      <alignment horizontal="left" wrapText="1"/>
    </xf>
    <xf numFmtId="0" fontId="0" fillId="0" borderId="6" xfId="0" applyBorder="1" applyAlignment="1">
      <alignment horizontal="left" wrapText="1"/>
    </xf>
    <xf numFmtId="0" fontId="0" fillId="0" borderId="6" xfId="0" applyBorder="1" applyAlignment="1">
      <alignment wrapText="1"/>
    </xf>
    <xf numFmtId="0" fontId="9" fillId="0" borderId="1" xfId="0" applyFont="1" applyBorder="1" applyAlignment="1">
      <alignment horizontal="center" wrapText="1"/>
    </xf>
    <xf numFmtId="0" fontId="10" fillId="0" borderId="0" xfId="0" applyFont="1" applyAlignment="1"/>
    <xf numFmtId="0" fontId="4" fillId="0" borderId="0" xfId="0" applyFont="1" applyAlignment="1">
      <alignmen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9AAD-39CF-4927-BFC7-7DB65AE91650}">
  <dimension ref="B1:M183"/>
  <sheetViews>
    <sheetView tabSelected="1" zoomScaleNormal="100" workbookViewId="0">
      <selection activeCell="K9" sqref="K9"/>
    </sheetView>
  </sheetViews>
  <sheetFormatPr defaultRowHeight="15.6" x14ac:dyDescent="0.3"/>
  <cols>
    <col min="1" max="1" width="1.69921875" customWidth="1"/>
    <col min="2" max="2" width="7.3984375" customWidth="1"/>
    <col min="3" max="3" width="32.5" customWidth="1"/>
    <col min="4" max="4" width="11.8984375" customWidth="1"/>
    <col min="5" max="5" width="14.8984375" customWidth="1"/>
    <col min="6" max="6" width="11.69921875" customWidth="1"/>
    <col min="7" max="7" width="13.09765625" customWidth="1"/>
    <col min="8" max="8" width="14.5" customWidth="1"/>
    <col min="9" max="9" width="17.09765625" customWidth="1"/>
    <col min="10" max="10" width="19.09765625" customWidth="1"/>
    <col min="11" max="11" width="14.19921875" customWidth="1"/>
    <col min="12" max="12" width="13.5" customWidth="1"/>
    <col min="13" max="13" width="12.69921875" customWidth="1"/>
  </cols>
  <sheetData>
    <row r="1" spans="2:12" ht="17.399999999999999" x14ac:dyDescent="0.3">
      <c r="B1" s="2"/>
      <c r="K1" s="37"/>
      <c r="L1" s="37" t="s">
        <v>91</v>
      </c>
    </row>
    <row r="2" spans="2:12" ht="17.399999999999999" x14ac:dyDescent="0.3">
      <c r="B2" s="37" t="s">
        <v>92</v>
      </c>
    </row>
    <row r="3" spans="2:12" x14ac:dyDescent="0.3">
      <c r="B3" s="2"/>
    </row>
    <row r="4" spans="2:12" ht="87.75" customHeight="1" x14ac:dyDescent="0.3">
      <c r="B4" s="46" t="s">
        <v>86</v>
      </c>
      <c r="C4" s="46"/>
      <c r="D4" s="46"/>
      <c r="E4" s="46"/>
      <c r="F4" s="46"/>
      <c r="G4" s="46"/>
      <c r="H4" s="46"/>
      <c r="I4" s="46"/>
      <c r="J4" s="46"/>
      <c r="K4" s="46"/>
    </row>
    <row r="5" spans="2:12" ht="15" customHeight="1" x14ac:dyDescent="0.3">
      <c r="B5" s="47"/>
      <c r="C5" s="47"/>
      <c r="D5" s="47"/>
      <c r="E5" s="47"/>
      <c r="F5" s="47"/>
      <c r="G5" s="47"/>
      <c r="H5" s="47"/>
      <c r="I5" s="47"/>
      <c r="J5" s="47"/>
      <c r="K5" s="47"/>
    </row>
    <row r="7" spans="2:12" ht="17.399999999999999" x14ac:dyDescent="0.3">
      <c r="B7" s="37" t="s">
        <v>93</v>
      </c>
    </row>
    <row r="9" spans="2:12" ht="100.5" customHeight="1" x14ac:dyDescent="0.3">
      <c r="B9" s="7" t="s">
        <v>0</v>
      </c>
      <c r="C9" s="7" t="s">
        <v>1</v>
      </c>
      <c r="D9" s="7" t="s">
        <v>49</v>
      </c>
      <c r="E9" s="7" t="s">
        <v>84</v>
      </c>
      <c r="F9" s="7" t="s">
        <v>99</v>
      </c>
      <c r="G9" s="7" t="s">
        <v>50</v>
      </c>
      <c r="H9" s="7" t="s">
        <v>100</v>
      </c>
      <c r="I9" s="7" t="s">
        <v>55</v>
      </c>
      <c r="J9" s="18" t="s">
        <v>101</v>
      </c>
      <c r="K9" s="35" t="s">
        <v>85</v>
      </c>
      <c r="L9" s="7" t="s">
        <v>94</v>
      </c>
    </row>
    <row r="10" spans="2:12" x14ac:dyDescent="0.3">
      <c r="B10" s="8" t="s">
        <v>2</v>
      </c>
      <c r="C10" s="8" t="s">
        <v>6</v>
      </c>
      <c r="D10" s="8" t="s">
        <v>9</v>
      </c>
      <c r="E10" s="8" t="s">
        <v>10</v>
      </c>
      <c r="F10" s="8" t="s">
        <v>13</v>
      </c>
      <c r="G10" s="8" t="s">
        <v>16</v>
      </c>
      <c r="H10" s="8" t="s">
        <v>17</v>
      </c>
      <c r="I10" s="8" t="s">
        <v>20</v>
      </c>
      <c r="J10" s="8" t="s">
        <v>22</v>
      </c>
      <c r="K10" s="8" t="s">
        <v>24</v>
      </c>
      <c r="L10" s="8" t="s">
        <v>25</v>
      </c>
    </row>
    <row r="11" spans="2:12" ht="21.75" customHeight="1" x14ac:dyDescent="0.3">
      <c r="B11" s="6" t="s">
        <v>2</v>
      </c>
      <c r="C11" s="5" t="s">
        <v>3</v>
      </c>
      <c r="D11" s="6" t="s">
        <v>4</v>
      </c>
      <c r="E11" s="11" t="s">
        <v>59</v>
      </c>
      <c r="F11" s="11"/>
      <c r="G11" s="6" t="s">
        <v>51</v>
      </c>
      <c r="H11" s="5"/>
      <c r="I11" s="5"/>
      <c r="J11" s="40">
        <f>H11*I11</f>
        <v>0</v>
      </c>
      <c r="K11" s="40">
        <v>7.1</v>
      </c>
      <c r="L11" s="40">
        <f>I11*K11</f>
        <v>0</v>
      </c>
    </row>
    <row r="12" spans="2:12" ht="21.75" customHeight="1" x14ac:dyDescent="0.3">
      <c r="B12" s="6" t="s">
        <v>6</v>
      </c>
      <c r="C12" s="5" t="s">
        <v>7</v>
      </c>
      <c r="D12" s="6" t="s">
        <v>4</v>
      </c>
      <c r="E12" s="11" t="s">
        <v>60</v>
      </c>
      <c r="F12" s="11"/>
      <c r="G12" s="6" t="s">
        <v>51</v>
      </c>
      <c r="H12" s="5"/>
      <c r="I12" s="5"/>
      <c r="J12" s="40">
        <f t="shared" ref="J12:J28" si="0">H12*I12</f>
        <v>0</v>
      </c>
      <c r="K12" s="40">
        <v>3.9</v>
      </c>
      <c r="L12" s="40">
        <f t="shared" ref="L12:L30" si="1">I12*K12</f>
        <v>0</v>
      </c>
    </row>
    <row r="13" spans="2:12" ht="21.75" customHeight="1" x14ac:dyDescent="0.3">
      <c r="B13" s="6" t="s">
        <v>9</v>
      </c>
      <c r="C13" s="5" t="s">
        <v>7</v>
      </c>
      <c r="D13" s="6" t="s">
        <v>4</v>
      </c>
      <c r="E13" s="11" t="s">
        <v>61</v>
      </c>
      <c r="F13" s="11"/>
      <c r="G13" s="6" t="s">
        <v>51</v>
      </c>
      <c r="H13" s="5"/>
      <c r="I13" s="5"/>
      <c r="J13" s="40">
        <f t="shared" si="0"/>
        <v>0</v>
      </c>
      <c r="K13" s="40">
        <v>15.6</v>
      </c>
      <c r="L13" s="40">
        <f t="shared" si="1"/>
        <v>0</v>
      </c>
    </row>
    <row r="14" spans="2:12" ht="21.75" customHeight="1" x14ac:dyDescent="0.3">
      <c r="B14" s="6" t="s">
        <v>10</v>
      </c>
      <c r="C14" s="5" t="s">
        <v>11</v>
      </c>
      <c r="D14" s="6" t="s">
        <v>4</v>
      </c>
      <c r="E14" s="11" t="s">
        <v>12</v>
      </c>
      <c r="F14" s="11"/>
      <c r="G14" s="6" t="s">
        <v>52</v>
      </c>
      <c r="H14" s="5"/>
      <c r="I14" s="5"/>
      <c r="J14" s="40">
        <f t="shared" si="0"/>
        <v>0</v>
      </c>
      <c r="K14" s="40">
        <v>21.5</v>
      </c>
      <c r="L14" s="40">
        <f t="shared" si="1"/>
        <v>0</v>
      </c>
    </row>
    <row r="15" spans="2:12" ht="21.75" customHeight="1" x14ac:dyDescent="0.3">
      <c r="B15" s="6" t="s">
        <v>13</v>
      </c>
      <c r="C15" s="5" t="s">
        <v>14</v>
      </c>
      <c r="D15" s="6" t="s">
        <v>4</v>
      </c>
      <c r="E15" s="11" t="s">
        <v>15</v>
      </c>
      <c r="F15" s="11"/>
      <c r="G15" s="6" t="s">
        <v>52</v>
      </c>
      <c r="H15" s="5"/>
      <c r="I15" s="5"/>
      <c r="J15" s="40">
        <f t="shared" si="0"/>
        <v>0</v>
      </c>
      <c r="K15" s="40">
        <v>10.7</v>
      </c>
      <c r="L15" s="40">
        <f t="shared" si="1"/>
        <v>0</v>
      </c>
    </row>
    <row r="16" spans="2:12" ht="21.75" customHeight="1" x14ac:dyDescent="0.3">
      <c r="B16" s="6" t="s">
        <v>16</v>
      </c>
      <c r="C16" s="5" t="s">
        <v>11</v>
      </c>
      <c r="D16" s="6" t="s">
        <v>4</v>
      </c>
      <c r="E16" s="11" t="s">
        <v>5</v>
      </c>
      <c r="F16" s="11"/>
      <c r="G16" s="6" t="s">
        <v>52</v>
      </c>
      <c r="H16" s="5"/>
      <c r="I16" s="5"/>
      <c r="J16" s="40">
        <f t="shared" si="0"/>
        <v>0</v>
      </c>
      <c r="K16" s="40">
        <v>32.1</v>
      </c>
      <c r="L16" s="40">
        <f t="shared" si="1"/>
        <v>0</v>
      </c>
    </row>
    <row r="17" spans="2:12" ht="21.75" customHeight="1" x14ac:dyDescent="0.3">
      <c r="B17" s="6" t="s">
        <v>17</v>
      </c>
      <c r="C17" s="5" t="s">
        <v>18</v>
      </c>
      <c r="D17" s="6" t="s">
        <v>4</v>
      </c>
      <c r="E17" s="11" t="s">
        <v>19</v>
      </c>
      <c r="F17" s="11"/>
      <c r="G17" s="6" t="s">
        <v>52</v>
      </c>
      <c r="H17" s="5"/>
      <c r="I17" s="5"/>
      <c r="J17" s="40">
        <f t="shared" si="0"/>
        <v>0</v>
      </c>
      <c r="K17" s="40">
        <v>9.6999999999999993</v>
      </c>
      <c r="L17" s="40">
        <f t="shared" si="1"/>
        <v>0</v>
      </c>
    </row>
    <row r="18" spans="2:12" ht="21.75" customHeight="1" x14ac:dyDescent="0.3">
      <c r="B18" s="6" t="s">
        <v>20</v>
      </c>
      <c r="C18" s="5" t="s">
        <v>21</v>
      </c>
      <c r="D18" s="6" t="s">
        <v>4</v>
      </c>
      <c r="E18" s="11" t="s">
        <v>19</v>
      </c>
      <c r="F18" s="11"/>
      <c r="G18" s="6" t="s">
        <v>52</v>
      </c>
      <c r="H18" s="5"/>
      <c r="I18" s="5"/>
      <c r="J18" s="40">
        <f t="shared" si="0"/>
        <v>0</v>
      </c>
      <c r="K18" s="40">
        <v>256.8</v>
      </c>
      <c r="L18" s="40">
        <f t="shared" si="1"/>
        <v>0</v>
      </c>
    </row>
    <row r="19" spans="2:12" ht="21.75" customHeight="1" x14ac:dyDescent="0.3">
      <c r="B19" s="6" t="s">
        <v>22</v>
      </c>
      <c r="C19" s="5" t="s">
        <v>23</v>
      </c>
      <c r="D19" s="6" t="s">
        <v>4</v>
      </c>
      <c r="E19" s="11" t="s">
        <v>62</v>
      </c>
      <c r="F19" s="11"/>
      <c r="G19" s="6" t="s">
        <v>51</v>
      </c>
      <c r="H19" s="5"/>
      <c r="I19" s="5"/>
      <c r="J19" s="40">
        <f t="shared" si="0"/>
        <v>0</v>
      </c>
      <c r="K19" s="40">
        <v>10</v>
      </c>
      <c r="L19" s="40">
        <f t="shared" si="1"/>
        <v>0</v>
      </c>
    </row>
    <row r="20" spans="2:12" ht="21.75" customHeight="1" x14ac:dyDescent="0.3">
      <c r="B20" s="6" t="s">
        <v>24</v>
      </c>
      <c r="C20" s="5" t="s">
        <v>23</v>
      </c>
      <c r="D20" s="6" t="s">
        <v>4</v>
      </c>
      <c r="E20" s="11" t="s">
        <v>8</v>
      </c>
      <c r="F20" s="11"/>
      <c r="G20" s="6" t="s">
        <v>51</v>
      </c>
      <c r="H20" s="5"/>
      <c r="I20" s="5"/>
      <c r="J20" s="40">
        <f t="shared" si="0"/>
        <v>0</v>
      </c>
      <c r="K20" s="40">
        <v>75</v>
      </c>
      <c r="L20" s="40">
        <f t="shared" si="1"/>
        <v>0</v>
      </c>
    </row>
    <row r="21" spans="2:12" ht="21.75" customHeight="1" x14ac:dyDescent="0.3">
      <c r="B21" s="6" t="s">
        <v>25</v>
      </c>
      <c r="C21" s="5" t="s">
        <v>23</v>
      </c>
      <c r="D21" s="6" t="s">
        <v>4</v>
      </c>
      <c r="E21" s="11" t="s">
        <v>5</v>
      </c>
      <c r="F21" s="11"/>
      <c r="G21" s="6" t="s">
        <v>51</v>
      </c>
      <c r="H21" s="5"/>
      <c r="I21" s="5"/>
      <c r="J21" s="40">
        <f t="shared" si="0"/>
        <v>0</v>
      </c>
      <c r="K21" s="40">
        <v>262.5</v>
      </c>
      <c r="L21" s="40">
        <f t="shared" si="1"/>
        <v>0</v>
      </c>
    </row>
    <row r="22" spans="2:12" ht="21.75" customHeight="1" x14ac:dyDescent="0.3">
      <c r="B22" s="6" t="s">
        <v>26</v>
      </c>
      <c r="C22" s="5" t="s">
        <v>27</v>
      </c>
      <c r="D22" s="6" t="s">
        <v>4</v>
      </c>
      <c r="E22" s="11" t="s">
        <v>59</v>
      </c>
      <c r="F22" s="11"/>
      <c r="G22" s="6" t="s">
        <v>51</v>
      </c>
      <c r="H22" s="5"/>
      <c r="I22" s="5"/>
      <c r="J22" s="40">
        <f t="shared" si="0"/>
        <v>0</v>
      </c>
      <c r="K22" s="40">
        <v>204</v>
      </c>
      <c r="L22" s="40">
        <f t="shared" si="1"/>
        <v>0</v>
      </c>
    </row>
    <row r="23" spans="2:12" ht="21.75" customHeight="1" x14ac:dyDescent="0.3">
      <c r="B23" s="6" t="s">
        <v>28</v>
      </c>
      <c r="C23" s="5" t="s">
        <v>29</v>
      </c>
      <c r="D23" s="6" t="s">
        <v>4</v>
      </c>
      <c r="E23" s="11" t="s">
        <v>63</v>
      </c>
      <c r="F23" s="11"/>
      <c r="G23" s="6" t="s">
        <v>51</v>
      </c>
      <c r="H23" s="5"/>
      <c r="I23" s="5"/>
      <c r="J23" s="40">
        <f t="shared" si="0"/>
        <v>0</v>
      </c>
      <c r="K23" s="40">
        <v>99</v>
      </c>
      <c r="L23" s="40">
        <f t="shared" si="1"/>
        <v>0</v>
      </c>
    </row>
    <row r="24" spans="2:12" ht="21.75" customHeight="1" x14ac:dyDescent="0.3">
      <c r="B24" s="6" t="s">
        <v>30</v>
      </c>
      <c r="C24" s="5" t="s">
        <v>31</v>
      </c>
      <c r="D24" s="6" t="s">
        <v>4</v>
      </c>
      <c r="E24" s="11" t="s">
        <v>63</v>
      </c>
      <c r="F24" s="11"/>
      <c r="G24" s="6" t="s">
        <v>51</v>
      </c>
      <c r="H24" s="5"/>
      <c r="I24" s="5"/>
      <c r="J24" s="40">
        <f t="shared" si="0"/>
        <v>0</v>
      </c>
      <c r="K24" s="40">
        <v>44</v>
      </c>
      <c r="L24" s="40">
        <f t="shared" si="1"/>
        <v>0</v>
      </c>
    </row>
    <row r="25" spans="2:12" ht="21.75" customHeight="1" x14ac:dyDescent="0.3">
      <c r="B25" s="6" t="s">
        <v>32</v>
      </c>
      <c r="C25" s="5" t="s">
        <v>33</v>
      </c>
      <c r="D25" s="6" t="s">
        <v>4</v>
      </c>
      <c r="E25" s="11" t="s">
        <v>19</v>
      </c>
      <c r="F25" s="11"/>
      <c r="G25" s="6" t="s">
        <v>52</v>
      </c>
      <c r="H25" s="5"/>
      <c r="I25" s="5"/>
      <c r="J25" s="40">
        <f t="shared" si="0"/>
        <v>0</v>
      </c>
      <c r="K25" s="40">
        <v>9.1</v>
      </c>
      <c r="L25" s="40">
        <f t="shared" si="1"/>
        <v>0</v>
      </c>
    </row>
    <row r="26" spans="2:12" ht="21.75" customHeight="1" x14ac:dyDescent="0.3">
      <c r="B26" s="6" t="s">
        <v>34</v>
      </c>
      <c r="C26" s="5" t="s">
        <v>35</v>
      </c>
      <c r="D26" s="6" t="s">
        <v>4</v>
      </c>
      <c r="E26" s="11" t="s">
        <v>8</v>
      </c>
      <c r="F26" s="11"/>
      <c r="G26" s="6" t="s">
        <v>52</v>
      </c>
      <c r="H26" s="5"/>
      <c r="I26" s="5"/>
      <c r="J26" s="40">
        <f t="shared" si="0"/>
        <v>0</v>
      </c>
      <c r="K26" s="40">
        <v>4.7</v>
      </c>
      <c r="L26" s="40">
        <f t="shared" si="1"/>
        <v>0</v>
      </c>
    </row>
    <row r="27" spans="2:12" ht="21.75" customHeight="1" x14ac:dyDescent="0.3">
      <c r="B27" s="6" t="s">
        <v>36</v>
      </c>
      <c r="C27" s="5" t="s">
        <v>37</v>
      </c>
      <c r="D27" s="6" t="s">
        <v>4</v>
      </c>
      <c r="E27" s="11" t="s">
        <v>5</v>
      </c>
      <c r="F27" s="11"/>
      <c r="G27" s="6" t="s">
        <v>52</v>
      </c>
      <c r="H27" s="5"/>
      <c r="I27" s="5"/>
      <c r="J27" s="40">
        <f t="shared" si="0"/>
        <v>0</v>
      </c>
      <c r="K27" s="40">
        <v>8.9</v>
      </c>
      <c r="L27" s="40">
        <f t="shared" si="1"/>
        <v>0</v>
      </c>
    </row>
    <row r="28" spans="2:12" ht="21.75" customHeight="1" x14ac:dyDescent="0.3">
      <c r="B28" s="6" t="s">
        <v>38</v>
      </c>
      <c r="C28" s="5" t="s">
        <v>39</v>
      </c>
      <c r="D28" s="6" t="s">
        <v>4</v>
      </c>
      <c r="E28" s="11" t="s">
        <v>5</v>
      </c>
      <c r="F28" s="11"/>
      <c r="G28" s="6" t="s">
        <v>52</v>
      </c>
      <c r="H28" s="5"/>
      <c r="I28" s="5"/>
      <c r="J28" s="40">
        <f t="shared" si="0"/>
        <v>0</v>
      </c>
      <c r="K28" s="40">
        <v>19</v>
      </c>
      <c r="L28" s="40">
        <f t="shared" si="1"/>
        <v>0</v>
      </c>
    </row>
    <row r="29" spans="2:12" ht="21.75" customHeight="1" x14ac:dyDescent="0.3">
      <c r="B29" s="6" t="s">
        <v>40</v>
      </c>
      <c r="C29" s="5" t="s">
        <v>41</v>
      </c>
      <c r="D29" s="12" t="s">
        <v>46</v>
      </c>
      <c r="E29" s="12" t="s">
        <v>46</v>
      </c>
      <c r="F29" s="12" t="s">
        <v>46</v>
      </c>
      <c r="G29" s="6" t="s">
        <v>42</v>
      </c>
      <c r="H29" s="12" t="s">
        <v>46</v>
      </c>
      <c r="I29" s="5"/>
      <c r="J29" s="40">
        <f>I29</f>
        <v>0</v>
      </c>
      <c r="K29" s="6">
        <v>12</v>
      </c>
      <c r="L29" s="40">
        <f t="shared" si="1"/>
        <v>0</v>
      </c>
    </row>
    <row r="30" spans="2:12" ht="31.5" customHeight="1" x14ac:dyDescent="0.3">
      <c r="B30" s="6" t="s">
        <v>43</v>
      </c>
      <c r="C30" s="42" t="s">
        <v>44</v>
      </c>
      <c r="D30" s="12" t="s">
        <v>46</v>
      </c>
      <c r="E30" s="12" t="s">
        <v>46</v>
      </c>
      <c r="F30" s="12" t="s">
        <v>46</v>
      </c>
      <c r="G30" s="7" t="s">
        <v>53</v>
      </c>
      <c r="H30" s="12" t="s">
        <v>46</v>
      </c>
      <c r="I30" s="42"/>
      <c r="J30" s="43">
        <f>I30</f>
        <v>0</v>
      </c>
      <c r="K30" s="12">
        <v>72</v>
      </c>
      <c r="L30" s="43">
        <f t="shared" si="1"/>
        <v>0</v>
      </c>
    </row>
    <row r="31" spans="2:12" ht="22.5" customHeight="1" x14ac:dyDescent="0.3">
      <c r="B31" s="13"/>
      <c r="C31" s="14"/>
      <c r="D31" s="14"/>
      <c r="E31" s="14"/>
      <c r="F31" s="14"/>
      <c r="G31" s="14"/>
      <c r="H31" s="14"/>
      <c r="I31" s="14"/>
      <c r="J31" s="14"/>
      <c r="K31" s="9" t="s">
        <v>58</v>
      </c>
      <c r="L31" s="44">
        <f>SUM(L11:L30)</f>
        <v>0</v>
      </c>
    </row>
    <row r="32" spans="2:12" ht="22.5" customHeight="1" x14ac:dyDescent="0.3">
      <c r="B32" s="16"/>
      <c r="C32" s="15"/>
      <c r="D32" s="15"/>
      <c r="E32" s="15"/>
      <c r="F32" s="15"/>
      <c r="G32" s="15"/>
      <c r="H32" s="15"/>
      <c r="I32" s="15"/>
      <c r="J32" s="15"/>
      <c r="K32" s="10" t="s">
        <v>56</v>
      </c>
      <c r="L32" s="45">
        <f>L31*2</f>
        <v>0</v>
      </c>
    </row>
    <row r="33" spans="2:12" ht="36" customHeight="1" x14ac:dyDescent="0.3">
      <c r="B33" s="48" t="s">
        <v>95</v>
      </c>
      <c r="C33" s="49"/>
      <c r="D33" s="49"/>
      <c r="E33" s="49"/>
      <c r="F33" s="49"/>
      <c r="G33" s="49"/>
      <c r="H33" s="49"/>
      <c r="I33" s="49"/>
      <c r="J33" s="49"/>
      <c r="K33" s="49"/>
      <c r="L33" s="49"/>
    </row>
    <row r="34" spans="2:12" ht="15" customHeight="1" x14ac:dyDescent="0.3">
      <c r="B34" s="30"/>
      <c r="C34" s="30"/>
      <c r="D34" s="30"/>
      <c r="E34" s="30"/>
      <c r="F34" s="30"/>
      <c r="G34" s="30"/>
      <c r="H34" s="30"/>
      <c r="I34" s="30"/>
      <c r="J34" s="31"/>
      <c r="K34" s="32"/>
    </row>
    <row r="35" spans="2:12" ht="22.5" customHeight="1" x14ac:dyDescent="0.3">
      <c r="B35" s="33" t="s">
        <v>65</v>
      </c>
      <c r="C35" s="30"/>
      <c r="D35" s="30"/>
      <c r="E35" s="30"/>
      <c r="F35" s="30"/>
      <c r="G35" s="30"/>
      <c r="H35" s="30"/>
      <c r="I35" s="30"/>
      <c r="J35" s="31"/>
      <c r="K35" s="32"/>
    </row>
    <row r="36" spans="2:12" ht="22.5" customHeight="1" x14ac:dyDescent="0.3">
      <c r="B36" s="38" t="s">
        <v>66</v>
      </c>
      <c r="C36" s="38"/>
      <c r="D36" s="38"/>
      <c r="E36" s="38"/>
      <c r="F36" s="38"/>
      <c r="G36" s="30"/>
      <c r="H36" s="30"/>
      <c r="I36" s="30"/>
      <c r="J36" s="31"/>
      <c r="K36" s="32"/>
    </row>
    <row r="37" spans="2:12" ht="22.5" customHeight="1" x14ac:dyDescent="0.3">
      <c r="B37" s="38" t="s">
        <v>67</v>
      </c>
      <c r="C37" s="38"/>
      <c r="D37" s="38"/>
      <c r="E37" s="38"/>
      <c r="F37" s="38"/>
      <c r="G37" s="30"/>
      <c r="H37" s="30"/>
      <c r="I37" s="30"/>
      <c r="J37" s="31"/>
      <c r="K37" s="32"/>
    </row>
    <row r="38" spans="2:12" ht="22.5" customHeight="1" x14ac:dyDescent="0.3">
      <c r="B38" s="38" t="s">
        <v>68</v>
      </c>
      <c r="C38" s="38"/>
      <c r="D38" s="38"/>
      <c r="E38" s="38"/>
      <c r="F38" s="38"/>
      <c r="G38" s="30"/>
      <c r="H38" s="30"/>
      <c r="I38" s="30"/>
      <c r="J38" s="31"/>
      <c r="K38" s="32"/>
    </row>
    <row r="39" spans="2:12" ht="22.5" customHeight="1" x14ac:dyDescent="0.3">
      <c r="B39" s="38" t="s">
        <v>69</v>
      </c>
      <c r="C39" s="38"/>
      <c r="D39" s="38"/>
      <c r="E39" s="38"/>
      <c r="F39" s="38"/>
      <c r="G39" s="30"/>
      <c r="H39" s="30"/>
      <c r="I39" s="30"/>
      <c r="J39" s="31"/>
      <c r="K39" s="32"/>
    </row>
    <row r="40" spans="2:12" ht="22.5" customHeight="1" x14ac:dyDescent="0.3">
      <c r="B40" s="38" t="s">
        <v>70</v>
      </c>
      <c r="C40" s="38"/>
      <c r="D40" s="38"/>
      <c r="E40" s="38"/>
      <c r="F40" s="38"/>
      <c r="G40" s="30"/>
      <c r="H40" s="30"/>
      <c r="I40" s="30"/>
      <c r="J40" s="31"/>
      <c r="K40" s="32"/>
    </row>
    <row r="41" spans="2:12" ht="22.5" customHeight="1" x14ac:dyDescent="0.3">
      <c r="B41" s="38" t="s">
        <v>71</v>
      </c>
      <c r="C41" s="38"/>
      <c r="D41" s="38"/>
      <c r="E41" s="38"/>
      <c r="F41" s="38"/>
      <c r="G41" s="30"/>
      <c r="H41" s="30"/>
      <c r="I41" s="30"/>
      <c r="J41" s="31"/>
      <c r="K41" s="32"/>
    </row>
    <row r="42" spans="2:12" ht="22.5" customHeight="1" x14ac:dyDescent="0.3">
      <c r="B42" s="38" t="s">
        <v>72</v>
      </c>
      <c r="C42" s="38"/>
      <c r="D42" s="38"/>
      <c r="E42" s="38"/>
      <c r="F42" s="38"/>
      <c r="G42" s="30"/>
      <c r="H42" s="30"/>
      <c r="I42" s="30"/>
      <c r="J42" s="31"/>
      <c r="K42" s="32"/>
    </row>
    <row r="43" spans="2:12" ht="22.5" customHeight="1" x14ac:dyDescent="0.3">
      <c r="B43" s="38" t="s">
        <v>73</v>
      </c>
      <c r="C43" s="38"/>
      <c r="D43" s="38"/>
      <c r="E43" s="38"/>
      <c r="F43" s="38"/>
      <c r="G43" s="30"/>
      <c r="H43" s="30"/>
      <c r="I43" s="30"/>
      <c r="J43" s="31"/>
      <c r="K43" s="32"/>
    </row>
    <row r="44" spans="2:12" ht="22.5" customHeight="1" x14ac:dyDescent="0.3">
      <c r="B44" s="38" t="s">
        <v>74</v>
      </c>
      <c r="C44" s="38"/>
      <c r="D44" s="38"/>
      <c r="E44" s="38"/>
      <c r="F44" s="38"/>
      <c r="G44" s="30"/>
      <c r="H44" s="30"/>
      <c r="I44" s="30"/>
      <c r="J44" s="31"/>
      <c r="K44" s="32"/>
    </row>
    <row r="45" spans="2:12" ht="22.5" customHeight="1" x14ac:dyDescent="0.35">
      <c r="B45" s="34"/>
      <c r="C45" s="34"/>
      <c r="D45" s="30"/>
      <c r="E45" s="30"/>
      <c r="F45" s="30"/>
      <c r="G45" s="30"/>
      <c r="H45" s="30"/>
      <c r="I45" s="30"/>
      <c r="J45" s="31"/>
      <c r="K45" s="32"/>
    </row>
    <row r="46" spans="2:12" ht="22.5" customHeight="1" x14ac:dyDescent="0.3">
      <c r="B46" s="33" t="s">
        <v>75</v>
      </c>
      <c r="C46" s="30"/>
      <c r="D46" s="30"/>
      <c r="E46" s="30"/>
      <c r="F46" s="30"/>
      <c r="G46" s="30"/>
      <c r="H46" s="30"/>
      <c r="I46" s="30"/>
      <c r="J46" s="31"/>
      <c r="K46" s="32"/>
    </row>
    <row r="47" spans="2:12" ht="9.75" customHeight="1" x14ac:dyDescent="0.3"/>
    <row r="48" spans="2:12" ht="78" x14ac:dyDescent="0.3">
      <c r="B48" s="17" t="s">
        <v>45</v>
      </c>
      <c r="C48" s="18" t="s">
        <v>54</v>
      </c>
      <c r="D48" s="18" t="s">
        <v>47</v>
      </c>
      <c r="E48" s="18" t="s">
        <v>99</v>
      </c>
      <c r="F48" s="18" t="s">
        <v>48</v>
      </c>
      <c r="G48" s="18" t="s">
        <v>82</v>
      </c>
      <c r="H48" s="18" t="s">
        <v>83</v>
      </c>
      <c r="I48" s="18" t="s">
        <v>96</v>
      </c>
    </row>
    <row r="49" spans="2:9" x14ac:dyDescent="0.3">
      <c r="B49" s="19" t="s">
        <v>2</v>
      </c>
      <c r="C49" s="19" t="s">
        <v>6</v>
      </c>
      <c r="D49" s="19" t="s">
        <v>9</v>
      </c>
      <c r="E49" s="19" t="s">
        <v>10</v>
      </c>
      <c r="F49" s="19" t="s">
        <v>13</v>
      </c>
      <c r="G49" s="19" t="s">
        <v>16</v>
      </c>
      <c r="H49" s="19" t="s">
        <v>17</v>
      </c>
      <c r="I49" s="19" t="s">
        <v>20</v>
      </c>
    </row>
    <row r="50" spans="2:9" x14ac:dyDescent="0.3">
      <c r="B50" s="20" t="s">
        <v>2</v>
      </c>
      <c r="C50" s="21" t="s">
        <v>3</v>
      </c>
      <c r="D50" s="50" t="s">
        <v>59</v>
      </c>
      <c r="E50" s="22"/>
      <c r="F50" s="20">
        <v>1</v>
      </c>
      <c r="G50" s="23"/>
      <c r="H50" s="23">
        <f>ROUND(G50*365,2)</f>
        <v>0</v>
      </c>
      <c r="I50" s="23">
        <f>ROUND(H50*F50*2,2)</f>
        <v>0</v>
      </c>
    </row>
    <row r="51" spans="2:9" x14ac:dyDescent="0.3">
      <c r="B51" s="20" t="s">
        <v>6</v>
      </c>
      <c r="C51" s="21" t="s">
        <v>7</v>
      </c>
      <c r="D51" s="50" t="s">
        <v>60</v>
      </c>
      <c r="E51" s="22"/>
      <c r="F51" s="20">
        <v>1</v>
      </c>
      <c r="G51" s="23"/>
      <c r="H51" s="23">
        <f t="shared" ref="H51:H67" si="2">ROUND(G51*365,2)</f>
        <v>0</v>
      </c>
      <c r="I51" s="23">
        <f t="shared" ref="I51:I67" si="3">ROUND(H51*F51*2,2)</f>
        <v>0</v>
      </c>
    </row>
    <row r="52" spans="2:9" x14ac:dyDescent="0.3">
      <c r="B52" s="20" t="s">
        <v>9</v>
      </c>
      <c r="C52" s="21" t="s">
        <v>7</v>
      </c>
      <c r="D52" s="50" t="s">
        <v>61</v>
      </c>
      <c r="E52" s="22"/>
      <c r="F52" s="20">
        <v>2</v>
      </c>
      <c r="G52" s="23"/>
      <c r="H52" s="23">
        <f t="shared" si="2"/>
        <v>0</v>
      </c>
      <c r="I52" s="23">
        <f t="shared" si="3"/>
        <v>0</v>
      </c>
    </row>
    <row r="53" spans="2:9" x14ac:dyDescent="0.3">
      <c r="B53" s="20" t="s">
        <v>10</v>
      </c>
      <c r="C53" s="21" t="s">
        <v>11</v>
      </c>
      <c r="D53" s="50" t="s">
        <v>12</v>
      </c>
      <c r="E53" s="22"/>
      <c r="F53" s="20">
        <v>5</v>
      </c>
      <c r="G53" s="23"/>
      <c r="H53" s="23">
        <f t="shared" si="2"/>
        <v>0</v>
      </c>
      <c r="I53" s="23">
        <f t="shared" si="3"/>
        <v>0</v>
      </c>
    </row>
    <row r="54" spans="2:9" x14ac:dyDescent="0.3">
      <c r="B54" s="20" t="s">
        <v>13</v>
      </c>
      <c r="C54" s="21" t="s">
        <v>14</v>
      </c>
      <c r="D54" s="50" t="s">
        <v>15</v>
      </c>
      <c r="E54" s="22"/>
      <c r="F54" s="20">
        <v>1</v>
      </c>
      <c r="G54" s="23"/>
      <c r="H54" s="23">
        <f t="shared" si="2"/>
        <v>0</v>
      </c>
      <c r="I54" s="23">
        <f t="shared" si="3"/>
        <v>0</v>
      </c>
    </row>
    <row r="55" spans="2:9" x14ac:dyDescent="0.3">
      <c r="B55" s="20" t="s">
        <v>16</v>
      </c>
      <c r="C55" s="21" t="s">
        <v>11</v>
      </c>
      <c r="D55" s="50" t="s">
        <v>5</v>
      </c>
      <c r="E55" s="22"/>
      <c r="F55" s="20">
        <v>3</v>
      </c>
      <c r="G55" s="23"/>
      <c r="H55" s="23">
        <f t="shared" si="2"/>
        <v>0</v>
      </c>
      <c r="I55" s="23">
        <f t="shared" si="3"/>
        <v>0</v>
      </c>
    </row>
    <row r="56" spans="2:9" x14ac:dyDescent="0.3">
      <c r="B56" s="20" t="s">
        <v>17</v>
      </c>
      <c r="C56" s="21" t="s">
        <v>18</v>
      </c>
      <c r="D56" s="50" t="s">
        <v>19</v>
      </c>
      <c r="E56" s="22"/>
      <c r="F56" s="20">
        <v>1</v>
      </c>
      <c r="G56" s="23"/>
      <c r="H56" s="23">
        <f t="shared" si="2"/>
        <v>0</v>
      </c>
      <c r="I56" s="23">
        <f t="shared" si="3"/>
        <v>0</v>
      </c>
    </row>
    <row r="57" spans="2:9" x14ac:dyDescent="0.3">
      <c r="B57" s="20" t="s">
        <v>20</v>
      </c>
      <c r="C57" s="21" t="s">
        <v>21</v>
      </c>
      <c r="D57" s="50" t="s">
        <v>19</v>
      </c>
      <c r="E57" s="22"/>
      <c r="F57" s="20">
        <v>24</v>
      </c>
      <c r="G57" s="23"/>
      <c r="H57" s="23">
        <f t="shared" si="2"/>
        <v>0</v>
      </c>
      <c r="I57" s="23">
        <f t="shared" si="3"/>
        <v>0</v>
      </c>
    </row>
    <row r="58" spans="2:9" x14ac:dyDescent="0.3">
      <c r="B58" s="20" t="s">
        <v>22</v>
      </c>
      <c r="C58" s="21" t="s">
        <v>23</v>
      </c>
      <c r="D58" s="50" t="s">
        <v>62</v>
      </c>
      <c r="E58" s="22"/>
      <c r="F58" s="20">
        <v>1</v>
      </c>
      <c r="G58" s="23"/>
      <c r="H58" s="23">
        <f t="shared" si="2"/>
        <v>0</v>
      </c>
      <c r="I58" s="23">
        <f t="shared" si="3"/>
        <v>0</v>
      </c>
    </row>
    <row r="59" spans="2:9" x14ac:dyDescent="0.3">
      <c r="B59" s="20" t="s">
        <v>24</v>
      </c>
      <c r="C59" s="21" t="s">
        <v>23</v>
      </c>
      <c r="D59" s="50" t="s">
        <v>8</v>
      </c>
      <c r="E59" s="22"/>
      <c r="F59" s="20">
        <v>5</v>
      </c>
      <c r="G59" s="23"/>
      <c r="H59" s="23">
        <f t="shared" si="2"/>
        <v>0</v>
      </c>
      <c r="I59" s="23">
        <f t="shared" si="3"/>
        <v>0</v>
      </c>
    </row>
    <row r="60" spans="2:9" x14ac:dyDescent="0.3">
      <c r="B60" s="20" t="s">
        <v>25</v>
      </c>
      <c r="C60" s="21" t="s">
        <v>23</v>
      </c>
      <c r="D60" s="50" t="s">
        <v>5</v>
      </c>
      <c r="E60" s="22"/>
      <c r="F60" s="20">
        <v>7</v>
      </c>
      <c r="G60" s="23"/>
      <c r="H60" s="23">
        <f t="shared" si="2"/>
        <v>0</v>
      </c>
      <c r="I60" s="23">
        <f t="shared" si="3"/>
        <v>0</v>
      </c>
    </row>
    <row r="61" spans="2:9" x14ac:dyDescent="0.3">
      <c r="B61" s="20" t="s">
        <v>26</v>
      </c>
      <c r="C61" s="21" t="s">
        <v>27</v>
      </c>
      <c r="D61" s="50" t="s">
        <v>59</v>
      </c>
      <c r="E61" s="22"/>
      <c r="F61" s="20">
        <v>12</v>
      </c>
      <c r="G61" s="23"/>
      <c r="H61" s="23">
        <f t="shared" si="2"/>
        <v>0</v>
      </c>
      <c r="I61" s="23">
        <f t="shared" si="3"/>
        <v>0</v>
      </c>
    </row>
    <row r="62" spans="2:9" x14ac:dyDescent="0.3">
      <c r="B62" s="20" t="s">
        <v>28</v>
      </c>
      <c r="C62" s="21" t="s">
        <v>29</v>
      </c>
      <c r="D62" s="50" t="s">
        <v>63</v>
      </c>
      <c r="E62" s="22"/>
      <c r="F62" s="20">
        <v>9</v>
      </c>
      <c r="G62" s="23"/>
      <c r="H62" s="23">
        <f t="shared" si="2"/>
        <v>0</v>
      </c>
      <c r="I62" s="23">
        <f t="shared" si="3"/>
        <v>0</v>
      </c>
    </row>
    <row r="63" spans="2:9" x14ac:dyDescent="0.3">
      <c r="B63" s="20" t="s">
        <v>30</v>
      </c>
      <c r="C63" s="21" t="s">
        <v>31</v>
      </c>
      <c r="D63" s="50" t="s">
        <v>63</v>
      </c>
      <c r="E63" s="22"/>
      <c r="F63" s="20">
        <v>4</v>
      </c>
      <c r="G63" s="23"/>
      <c r="H63" s="23">
        <f t="shared" si="2"/>
        <v>0</v>
      </c>
      <c r="I63" s="23">
        <f t="shared" si="3"/>
        <v>0</v>
      </c>
    </row>
    <row r="64" spans="2:9" x14ac:dyDescent="0.3">
      <c r="B64" s="20" t="s">
        <v>32</v>
      </c>
      <c r="C64" s="21" t="s">
        <v>33</v>
      </c>
      <c r="D64" s="50" t="s">
        <v>19</v>
      </c>
      <c r="E64" s="22"/>
      <c r="F64" s="20">
        <v>1</v>
      </c>
      <c r="G64" s="23"/>
      <c r="H64" s="23">
        <f t="shared" si="2"/>
        <v>0</v>
      </c>
      <c r="I64" s="23">
        <f t="shared" si="3"/>
        <v>0</v>
      </c>
    </row>
    <row r="65" spans="2:9" x14ac:dyDescent="0.3">
      <c r="B65" s="20" t="s">
        <v>34</v>
      </c>
      <c r="C65" s="21" t="s">
        <v>35</v>
      </c>
      <c r="D65" s="50" t="s">
        <v>8</v>
      </c>
      <c r="E65" s="22"/>
      <c r="F65" s="20">
        <v>1</v>
      </c>
      <c r="G65" s="23"/>
      <c r="H65" s="23">
        <f t="shared" si="2"/>
        <v>0</v>
      </c>
      <c r="I65" s="23">
        <f t="shared" si="3"/>
        <v>0</v>
      </c>
    </row>
    <row r="66" spans="2:9" x14ac:dyDescent="0.3">
      <c r="B66" s="20" t="s">
        <v>36</v>
      </c>
      <c r="C66" s="21" t="s">
        <v>37</v>
      </c>
      <c r="D66" s="50" t="s">
        <v>5</v>
      </c>
      <c r="E66" s="22"/>
      <c r="F66" s="20">
        <v>1</v>
      </c>
      <c r="G66" s="23"/>
      <c r="H66" s="23">
        <f t="shared" si="2"/>
        <v>0</v>
      </c>
      <c r="I66" s="23">
        <f t="shared" si="3"/>
        <v>0</v>
      </c>
    </row>
    <row r="67" spans="2:9" x14ac:dyDescent="0.3">
      <c r="B67" s="24" t="s">
        <v>38</v>
      </c>
      <c r="C67" s="25" t="s">
        <v>39</v>
      </c>
      <c r="D67" s="50" t="s">
        <v>5</v>
      </c>
      <c r="E67" s="26"/>
      <c r="F67" s="24">
        <v>2</v>
      </c>
      <c r="G67" s="23"/>
      <c r="H67" s="23">
        <f t="shared" si="2"/>
        <v>0</v>
      </c>
      <c r="I67" s="23">
        <f t="shared" si="3"/>
        <v>0</v>
      </c>
    </row>
    <row r="68" spans="2:9" ht="19.5" customHeight="1" x14ac:dyDescent="0.3">
      <c r="B68" s="27"/>
      <c r="C68" s="28"/>
      <c r="D68" s="28"/>
      <c r="E68" s="28"/>
      <c r="F68" s="28"/>
      <c r="G68" s="28"/>
      <c r="H68" s="29" t="s">
        <v>57</v>
      </c>
      <c r="I68" s="39">
        <f>SUM(I50:I67)</f>
        <v>0</v>
      </c>
    </row>
    <row r="69" spans="2:9" ht="33.6" customHeight="1" x14ac:dyDescent="0.3">
      <c r="B69" s="49" t="s">
        <v>64</v>
      </c>
      <c r="C69" s="49"/>
      <c r="D69" s="49"/>
      <c r="E69" s="49"/>
      <c r="F69" s="49"/>
      <c r="G69" s="49"/>
      <c r="H69" s="49"/>
      <c r="I69" s="49"/>
    </row>
    <row r="71" spans="2:9" ht="17.399999999999999" x14ac:dyDescent="0.3">
      <c r="B71" s="37" t="s">
        <v>77</v>
      </c>
    </row>
    <row r="72" spans="2:9" x14ac:dyDescent="0.3">
      <c r="B72" s="35" t="s">
        <v>2</v>
      </c>
      <c r="C72" s="36"/>
    </row>
    <row r="73" spans="2:9" x14ac:dyDescent="0.3">
      <c r="B73" s="35" t="s">
        <v>6</v>
      </c>
      <c r="C73" s="36"/>
    </row>
    <row r="74" spans="2:9" x14ac:dyDescent="0.3">
      <c r="B74" s="35" t="s">
        <v>76</v>
      </c>
      <c r="C74" s="36"/>
    </row>
    <row r="75" spans="2:9" ht="7.2" customHeight="1" x14ac:dyDescent="0.3"/>
    <row r="76" spans="2:9" ht="7.2" customHeight="1" x14ac:dyDescent="0.3">
      <c r="B76" s="2"/>
    </row>
    <row r="77" spans="2:9" x14ac:dyDescent="0.3">
      <c r="B77" s="41" t="s">
        <v>98</v>
      </c>
      <c r="C77" s="41"/>
      <c r="D77" s="41"/>
      <c r="E77" s="41"/>
      <c r="F77" s="41"/>
      <c r="G77" s="41"/>
      <c r="H77" s="41"/>
      <c r="I77" s="41"/>
    </row>
    <row r="79" spans="2:9" ht="17.399999999999999" x14ac:dyDescent="0.3">
      <c r="B79" s="51" t="s">
        <v>87</v>
      </c>
      <c r="C79" s="51"/>
      <c r="D79" s="51"/>
      <c r="E79" s="51"/>
      <c r="F79" s="51"/>
      <c r="G79" s="51"/>
      <c r="H79" s="51"/>
      <c r="I79" s="51"/>
    </row>
    <row r="80" spans="2:9" x14ac:dyDescent="0.3">
      <c r="B80" s="52" t="s">
        <v>97</v>
      </c>
      <c r="C80" s="52"/>
      <c r="D80" s="52"/>
      <c r="E80" s="52"/>
      <c r="F80" s="52"/>
      <c r="G80" s="52"/>
      <c r="H80" s="52"/>
      <c r="I80" s="52"/>
    </row>
    <row r="81" spans="2:9" x14ac:dyDescent="0.3">
      <c r="B81" s="52" t="s">
        <v>88</v>
      </c>
      <c r="C81" s="52"/>
      <c r="D81" s="52"/>
      <c r="E81" s="52"/>
      <c r="F81" s="52"/>
      <c r="G81" s="52"/>
      <c r="H81" s="52"/>
      <c r="I81" s="52"/>
    </row>
    <row r="82" spans="2:9" ht="29.4" customHeight="1" x14ac:dyDescent="0.3">
      <c r="B82" s="52" t="s">
        <v>89</v>
      </c>
      <c r="C82" s="52"/>
      <c r="D82" s="52"/>
      <c r="E82" s="52"/>
      <c r="F82" s="52"/>
      <c r="G82" s="52"/>
      <c r="H82" s="52"/>
      <c r="I82" s="52"/>
    </row>
    <row r="83" spans="2:9" x14ac:dyDescent="0.3">
      <c r="B83" s="52" t="s">
        <v>90</v>
      </c>
      <c r="C83" s="52"/>
      <c r="D83" s="52"/>
      <c r="E83" s="52"/>
      <c r="F83" s="52"/>
      <c r="G83" s="52"/>
      <c r="H83" s="52"/>
      <c r="I83" s="52"/>
    </row>
    <row r="85" spans="2:9" x14ac:dyDescent="0.3">
      <c r="B85" t="s">
        <v>78</v>
      </c>
    </row>
    <row r="86" spans="2:9" x14ac:dyDescent="0.3">
      <c r="B86" t="s">
        <v>79</v>
      </c>
    </row>
    <row r="87" spans="2:9" x14ac:dyDescent="0.3">
      <c r="B87" t="s">
        <v>80</v>
      </c>
    </row>
    <row r="88" spans="2:9" x14ac:dyDescent="0.3">
      <c r="B88" t="s">
        <v>81</v>
      </c>
    </row>
    <row r="131" spans="11:12" x14ac:dyDescent="0.3">
      <c r="K131" s="1"/>
      <c r="L131" s="1"/>
    </row>
    <row r="132" spans="11:12" x14ac:dyDescent="0.3">
      <c r="K132" s="1"/>
      <c r="L132" s="1"/>
    </row>
    <row r="166" spans="7:7" x14ac:dyDescent="0.3">
      <c r="G166" s="1"/>
    </row>
    <row r="170" spans="7:7" x14ac:dyDescent="0.3">
      <c r="G170" s="1"/>
    </row>
    <row r="177" spans="7:13" x14ac:dyDescent="0.3">
      <c r="G177" s="3"/>
      <c r="H177" s="3"/>
      <c r="I177" s="3"/>
      <c r="J177" s="3"/>
      <c r="K177" s="3"/>
      <c r="L177" s="3"/>
      <c r="M177" s="3"/>
    </row>
    <row r="178" spans="7:13" x14ac:dyDescent="0.3">
      <c r="G178" s="3"/>
      <c r="H178" s="4"/>
      <c r="I178" s="3"/>
      <c r="J178" s="3"/>
      <c r="K178" s="3"/>
      <c r="L178" s="3"/>
      <c r="M178" s="3"/>
    </row>
    <row r="179" spans="7:13" x14ac:dyDescent="0.3">
      <c r="G179" s="3"/>
      <c r="H179" s="3"/>
      <c r="I179" s="3"/>
      <c r="J179" s="3"/>
      <c r="K179" s="3"/>
      <c r="L179" s="3"/>
      <c r="M179" s="3"/>
    </row>
    <row r="180" spans="7:13" x14ac:dyDescent="0.3">
      <c r="G180" s="1"/>
    </row>
    <row r="182" spans="7:13" x14ac:dyDescent="0.3">
      <c r="G182" s="1"/>
    </row>
    <row r="183" spans="7:13" x14ac:dyDescent="0.3">
      <c r="G183" s="1"/>
    </row>
  </sheetData>
  <mergeCells count="9">
    <mergeCell ref="B82:I82"/>
    <mergeCell ref="B83:I83"/>
    <mergeCell ref="B4:K4"/>
    <mergeCell ref="B5:K5"/>
    <mergeCell ref="B79:I79"/>
    <mergeCell ref="B80:I80"/>
    <mergeCell ref="B81:I81"/>
    <mergeCell ref="B33:L33"/>
    <mergeCell ref="B69:I69"/>
  </mergeCells>
  <phoneticPr fontId="2" type="noConversion"/>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Lapa1!_Hlk161844052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Evita Liškovska</cp:lastModifiedBy>
  <dcterms:created xsi:type="dcterms:W3CDTF">2024-07-10T05:36:03Z</dcterms:created>
  <dcterms:modified xsi:type="dcterms:W3CDTF">2024-08-20T08:42:38Z</dcterms:modified>
</cp:coreProperties>
</file>