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.lv\dati\G-disks\PersonInfo\IVD\IEPIRKUMI\ATKLATI_KONKURSI\2024\RŪ-2024_15 Bīstamo iekārtu un darba aprīkojuma ar paaugstinātu bīstamību tehniskā uzraudzība (AK)\Nolikums\FINAL\"/>
    </mc:Choice>
  </mc:AlternateContent>
  <xr:revisionPtr revIDLastSave="0" documentId="8_{FE91671F-AF17-46E9-A32F-38E462F23FA8}" xr6:coauthVersionLast="47" xr6:coauthVersionMax="47" xr10:uidLastSave="{00000000-0000-0000-0000-000000000000}"/>
  <bookViews>
    <workbookView xWindow="-108" yWindow="-108" windowWidth="23256" windowHeight="12576" xr2:uid="{D4E0D283-A760-4CFE-B300-6DABEFD4FAD0}"/>
  </bookViews>
  <sheets>
    <sheet name="Finanšu veidne" sheetId="1" r:id="rId1"/>
    <sheet name="Kopsavilkums" sheetId="2" r:id="rId2"/>
  </sheets>
  <definedNames>
    <definedName name="_xlnm._FilterDatabase" localSheetId="0" hidden="1">'Finanšu veidne'!$G$12:$R$62</definedName>
    <definedName name="_Hlk64278042" localSheetId="0">'Finanšu veidne'!$D$106</definedName>
    <definedName name="_Hlk64278284" localSheetId="0">'Finanšu veidne'!$D$104</definedName>
    <definedName name="_Hlk64279029" localSheetId="0">'Finanšu veidne'!$B$103</definedName>
    <definedName name="_Hlk64288574" localSheetId="0">'Finanšu veidne'!#REF!</definedName>
    <definedName name="_Hlk64296838" localSheetId="0">'Finanšu veidne'!$B$137</definedName>
    <definedName name="_Hlk64464179" localSheetId="0">'Finanšu veidne'!$B$53</definedName>
    <definedName name="_Hlk67490320" localSheetId="0">'Finanšu veidne'!#REF!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9" i="1" l="1"/>
  <c r="D33" i="2" s="1"/>
  <c r="K242" i="1"/>
  <c r="D30" i="2" s="1"/>
  <c r="H165" i="1"/>
  <c r="D26" i="2" s="1"/>
  <c r="H158" i="1"/>
  <c r="D25" i="2" s="1"/>
  <c r="H151" i="1"/>
  <c r="D24" i="2" s="1"/>
  <c r="K143" i="1"/>
  <c r="D22" i="2" s="1"/>
  <c r="K136" i="1"/>
  <c r="D21" i="2" s="1"/>
  <c r="J120" i="1"/>
  <c r="D17" i="2" s="1"/>
  <c r="J101" i="1"/>
  <c r="D13" i="2" s="1"/>
  <c r="K76" i="1"/>
  <c r="D9" i="2" s="1"/>
  <c r="J254" i="1"/>
  <c r="D32" i="2" s="1"/>
  <c r="R236" i="1"/>
  <c r="D29" i="2" s="1"/>
  <c r="J130" i="1"/>
  <c r="D20" i="2" s="1"/>
  <c r="Q114" i="1"/>
  <c r="D16" i="2" s="1"/>
  <c r="W95" i="1"/>
  <c r="D12" i="2" s="1"/>
  <c r="R71" i="1"/>
  <c r="D8" i="2" s="1"/>
  <c r="D10" i="2" l="1"/>
  <c r="D14" i="2"/>
  <c r="D31" i="2"/>
  <c r="D23" i="2"/>
  <c r="D18" i="2"/>
  <c r="D34" i="2" l="1"/>
</calcChain>
</file>

<file path=xl/sharedStrings.xml><?xml version="1.0" encoding="utf-8"?>
<sst xmlns="http://schemas.openxmlformats.org/spreadsheetml/2006/main" count="1231" uniqueCount="357">
  <si>
    <t>Nr. p.k.</t>
  </si>
  <si>
    <t>Bīstamo iekārtu tips</t>
  </si>
  <si>
    <t>Bīstamo iekārtu nosaukums</t>
  </si>
  <si>
    <t>Pārbaudes veids</t>
  </si>
  <si>
    <t>Daļējā tehniskā pārbaude</t>
  </si>
  <si>
    <t>Pilnā tehniskā pārbaude</t>
  </si>
  <si>
    <t>1.1.</t>
  </si>
  <si>
    <t>Kravas celtnis</t>
  </si>
  <si>
    <t>Vensijas tilta celtnis</t>
  </si>
  <si>
    <t>2CK006259</t>
  </si>
  <si>
    <t>1.2.</t>
  </si>
  <si>
    <t>2CK006260</t>
  </si>
  <si>
    <t>1.3.</t>
  </si>
  <si>
    <t>2CK018292</t>
  </si>
  <si>
    <t xml:space="preserve">3,2 </t>
  </si>
  <si>
    <t>1.4.</t>
  </si>
  <si>
    <t>2CK018293</t>
  </si>
  <si>
    <t>1.5.</t>
  </si>
  <si>
    <t>2CK006255</t>
  </si>
  <si>
    <t>1.6.</t>
  </si>
  <si>
    <t>Buka celtnis</t>
  </si>
  <si>
    <t>2CK006256</t>
  </si>
  <si>
    <t>1.7.</t>
  </si>
  <si>
    <t>2CK018291</t>
  </si>
  <si>
    <t>1.8.</t>
  </si>
  <si>
    <t>Vensijas tilta celtnis 5-7, 8-6-6-380</t>
  </si>
  <si>
    <t>2CK006261</t>
  </si>
  <si>
    <t>1.9.</t>
  </si>
  <si>
    <t>Kravas celtnis XLS-CRANE 5T</t>
  </si>
  <si>
    <t>2CK006252</t>
  </si>
  <si>
    <t>1.10.</t>
  </si>
  <si>
    <t>Tilta celtnis  XLS CRANE 5T</t>
  </si>
  <si>
    <t>2CK006253</t>
  </si>
  <si>
    <t>1.11.</t>
  </si>
  <si>
    <t>5CK019821</t>
  </si>
  <si>
    <t>1.12.</t>
  </si>
  <si>
    <t>Tilta celtnis</t>
  </si>
  <si>
    <t>5CK019823</t>
  </si>
  <si>
    <t>2.1.</t>
  </si>
  <si>
    <t>2CK008399</t>
  </si>
  <si>
    <t>2.2.</t>
  </si>
  <si>
    <t>2CK008398</t>
  </si>
  <si>
    <t>2.4.</t>
  </si>
  <si>
    <t>2CK003003</t>
  </si>
  <si>
    <t>3,2</t>
  </si>
  <si>
    <t>2.5.</t>
  </si>
  <si>
    <t>2CK002994</t>
  </si>
  <si>
    <t>3.1.</t>
  </si>
  <si>
    <t>Tilta celtnis TE3205</t>
  </si>
  <si>
    <t>5CK021053</t>
  </si>
  <si>
    <t>08.2021.</t>
  </si>
  <si>
    <t>3.2.</t>
  </si>
  <si>
    <t>Tilta celtnis T10632</t>
  </si>
  <si>
    <t>5CK021054</t>
  </si>
  <si>
    <t>3.3.</t>
  </si>
  <si>
    <t>5CK021055</t>
  </si>
  <si>
    <t>3.4.</t>
  </si>
  <si>
    <t>Tilta celtnis 4AA63A4Y3</t>
  </si>
  <si>
    <t>5CK021056</t>
  </si>
  <si>
    <t>3.5.</t>
  </si>
  <si>
    <t>5CK021057</t>
  </si>
  <si>
    <t>3.6.</t>
  </si>
  <si>
    <t>Tilta celtnis (taļs)TE100</t>
  </si>
  <si>
    <t>5CK021058</t>
  </si>
  <si>
    <t>3.7.</t>
  </si>
  <si>
    <t>5CK021059</t>
  </si>
  <si>
    <t>3.8.</t>
  </si>
  <si>
    <t>5CK021060</t>
  </si>
  <si>
    <t>3.9.</t>
  </si>
  <si>
    <t>5CK021061</t>
  </si>
  <si>
    <t>3.10.</t>
  </si>
  <si>
    <t>Tilta celtnis TE320</t>
  </si>
  <si>
    <t>5CK021062</t>
  </si>
  <si>
    <t>3.11.</t>
  </si>
  <si>
    <t>5CK021063</t>
  </si>
  <si>
    <t>3.12.</t>
  </si>
  <si>
    <t>5CK021064</t>
  </si>
  <si>
    <t>3.13.</t>
  </si>
  <si>
    <t>5CK021065</t>
  </si>
  <si>
    <t>3.14.</t>
  </si>
  <si>
    <t>Tilta celtņis TE200-51120-01</t>
  </si>
  <si>
    <t>5CK021066</t>
  </si>
  <si>
    <t>2,5</t>
  </si>
  <si>
    <t>3.15.</t>
  </si>
  <si>
    <t>5CK021067</t>
  </si>
  <si>
    <t>1,5</t>
  </si>
  <si>
    <t>3.16.</t>
  </si>
  <si>
    <t>Tilta celtnis (taļs), TE100</t>
  </si>
  <si>
    <t>5CK021068</t>
  </si>
  <si>
    <t>3.17.</t>
  </si>
  <si>
    <t>2CK027060</t>
  </si>
  <si>
    <t>3.18.</t>
  </si>
  <si>
    <t>2CK014772</t>
  </si>
  <si>
    <t>3.19.</t>
  </si>
  <si>
    <t>Divsijas tilta celtnis UP16/3.2.-2K</t>
  </si>
  <si>
    <t>2CK014773</t>
  </si>
  <si>
    <t>3.20.</t>
  </si>
  <si>
    <t>Tilta kravas celtnis, 103K UP16.5-16-Y1</t>
  </si>
  <si>
    <t>2CK014774</t>
  </si>
  <si>
    <t>3.21.</t>
  </si>
  <si>
    <t>Vensijas tilta kravas celtņis 1-A-5-6, 3-12-380</t>
  </si>
  <si>
    <t>2CK014775</t>
  </si>
  <si>
    <t>3.22.</t>
  </si>
  <si>
    <t>Vensijas tilta kravas celtnis 1-A-5-3, 74-12-380</t>
  </si>
  <si>
    <t>2CK014776</t>
  </si>
  <si>
    <t>4.1.</t>
  </si>
  <si>
    <t>Vensijas balsta elektriskais tilta celtnis</t>
  </si>
  <si>
    <t>2CK022766</t>
  </si>
  <si>
    <t>4.2.</t>
  </si>
  <si>
    <t>2CK018908</t>
  </si>
  <si>
    <t>4.3.</t>
  </si>
  <si>
    <t>2CK018909</t>
  </si>
  <si>
    <t>4.4.</t>
  </si>
  <si>
    <t>2CK015570</t>
  </si>
  <si>
    <t>4.5.</t>
  </si>
  <si>
    <t>2CK015569</t>
  </si>
  <si>
    <t>6,3</t>
  </si>
  <si>
    <t>4.6.</t>
  </si>
  <si>
    <t>2CK015568</t>
  </si>
  <si>
    <t>2CK023068</t>
  </si>
  <si>
    <t>5.1.</t>
  </si>
  <si>
    <t>Viensijas tilta celtnis</t>
  </si>
  <si>
    <t>2CK010804</t>
  </si>
  <si>
    <t>Ārējā tehniskā pārbaude</t>
  </si>
  <si>
    <t>Iekšējā tehniskā pārbaude</t>
  </si>
  <si>
    <t>Hidrauliskā pārbaude</t>
  </si>
  <si>
    <t>Spiedieniekārtu komplekss</t>
  </si>
  <si>
    <t>Absorbcijas tvertne, 14000l</t>
  </si>
  <si>
    <t>5S1015725</t>
  </si>
  <si>
    <t>5S1015723</t>
  </si>
  <si>
    <t>Skābekļa resivers,14 000l</t>
  </si>
  <si>
    <t>5S1015724</t>
  </si>
  <si>
    <t>Gaisa resivers, 3 000 l</t>
  </si>
  <si>
    <t>5S2015726</t>
  </si>
  <si>
    <t>Hidrofors, 8000 l</t>
  </si>
  <si>
    <t>5S2022656</t>
  </si>
  <si>
    <t>5S2022652</t>
  </si>
  <si>
    <t>2.3.</t>
  </si>
  <si>
    <t>Saspiesta gaisa uzglabāšanas tvertne, 2000 l</t>
  </si>
  <si>
    <t>2S2030432</t>
  </si>
  <si>
    <t>2S2030433</t>
  </si>
  <si>
    <t>4SK032464</t>
  </si>
  <si>
    <t>Bīstamu vielu uzglabāšanas rezervuārs</t>
  </si>
  <si>
    <t xml:space="preserve">Horizontālais dzelzs sulfāta dozēšanas sistēmas rezervuārs </t>
  </si>
  <si>
    <t>5RB027733</t>
  </si>
  <si>
    <t>5RB027729</t>
  </si>
  <si>
    <t>Metanola rezervuārs</t>
  </si>
  <si>
    <t>5RB027093</t>
  </si>
  <si>
    <t>Virszemes vertikālais tērauda rezervuārs-gāzes glabātava</t>
  </si>
  <si>
    <t>1RB017041</t>
  </si>
  <si>
    <t>Kārtējā tehniskā pārbaude</t>
  </si>
  <si>
    <t>Lifts, Q=500 kg V=1.0 m/sek</t>
  </si>
  <si>
    <t>4CL022585</t>
  </si>
  <si>
    <t>Kravas lifts</t>
  </si>
  <si>
    <t>Ieplānots - pēc nodošanas ekspluatācijā</t>
  </si>
  <si>
    <t>-</t>
  </si>
  <si>
    <t>1.1.	Kravas celtņa ārpuskārtas tehniskā pārbaude</t>
  </si>
  <si>
    <t>Summa EUR bez PVN</t>
  </si>
  <si>
    <t>2.1. Spiedieniekārtu un to kompleksu ārpuskārtas tehniskā pārbaude</t>
  </si>
  <si>
    <t>Spiedieniekārtu un to kompleksi</t>
  </si>
  <si>
    <t>3.1. Bīstamu vielu uzglabāšanas rezervuāra ārpuskārtas tehniskā pārbaude</t>
  </si>
  <si>
    <t>Lifts</t>
  </si>
  <si>
    <t>4.2.	Liftu ārpuskārtas tehniskā pārbaude</t>
  </si>
  <si>
    <t>Iekārtu nosaukums</t>
  </si>
  <si>
    <t xml:space="preserve">Bīstamās iekārtas  </t>
  </si>
  <si>
    <t xml:space="preserve">6.	Iekārtu reģistrācija PTAC reģistrā </t>
  </si>
  <si>
    <t>Pakalpojums</t>
  </si>
  <si>
    <t>Kravas celtņi</t>
  </si>
  <si>
    <r>
      <t xml:space="preserve">Kravas celtņu tehniskās pārbaudes (summa </t>
    </r>
    <r>
      <rPr>
        <b/>
        <sz val="12"/>
        <color theme="1"/>
        <rFont val="Calibri Light"/>
        <family val="2"/>
        <charset val="186"/>
      </rPr>
      <t>A</t>
    </r>
    <r>
      <rPr>
        <sz val="12"/>
        <color theme="1"/>
        <rFont val="Calibri Light"/>
        <family val="2"/>
        <charset val="186"/>
      </rPr>
      <t>)</t>
    </r>
  </si>
  <si>
    <t xml:space="preserve">Spiedieniekārtu  un to kompleksi </t>
  </si>
  <si>
    <t>Bīstamo vielu uzglabāšanas rezervuāri</t>
  </si>
  <si>
    <t>Lifti</t>
  </si>
  <si>
    <t>Iekārtu tips</t>
  </si>
  <si>
    <t>Celšanas iekārta</t>
  </si>
  <si>
    <t>Elektriskais telferis T -10532</t>
  </si>
  <si>
    <t>Elektriskais telferis T -10533</t>
  </si>
  <si>
    <t>Telfers</t>
  </si>
  <si>
    <t>0,5</t>
  </si>
  <si>
    <t>4,5</t>
  </si>
  <si>
    <t>2.6.</t>
  </si>
  <si>
    <t>2.7.</t>
  </si>
  <si>
    <t>04725854N10001</t>
  </si>
  <si>
    <t>2.8.</t>
  </si>
  <si>
    <t>F25682</t>
  </si>
  <si>
    <t>2.9.</t>
  </si>
  <si>
    <t>Gp-MK -55</t>
  </si>
  <si>
    <t>2.10.</t>
  </si>
  <si>
    <t>Gp-T-5b</t>
  </si>
  <si>
    <t>2.11.</t>
  </si>
  <si>
    <t xml:space="preserve">3.1. </t>
  </si>
  <si>
    <t xml:space="preserve">Telfers TE100- 51132.01 </t>
  </si>
  <si>
    <t>Telfers 10432</t>
  </si>
  <si>
    <t>Telfers TE100- 51132.01 (talj)</t>
  </si>
  <si>
    <t>Telfers TE1M - 511</t>
  </si>
  <si>
    <t>Telfers T10342</t>
  </si>
  <si>
    <t>Konsolkrāns</t>
  </si>
  <si>
    <t>Telfers Γp-T-38</t>
  </si>
  <si>
    <t>Telfers Γp-T-39</t>
  </si>
  <si>
    <t>Telfers T10532</t>
  </si>
  <si>
    <t>4.7.</t>
  </si>
  <si>
    <t>4.8.</t>
  </si>
  <si>
    <t>Telfers T10332</t>
  </si>
  <si>
    <t>4.9.</t>
  </si>
  <si>
    <t>4.10.</t>
  </si>
  <si>
    <t>4.11.</t>
  </si>
  <si>
    <t>Telfers TE-100-51120-01</t>
  </si>
  <si>
    <t>4.12.</t>
  </si>
  <si>
    <t>4.13.</t>
  </si>
  <si>
    <t>4.14.</t>
  </si>
  <si>
    <t>Telfers T104302</t>
  </si>
  <si>
    <t>4.15.</t>
  </si>
  <si>
    <t>Telfers Γp-T-41</t>
  </si>
  <si>
    <t>4.16.</t>
  </si>
  <si>
    <t>4.17.</t>
  </si>
  <si>
    <t>4.18.</t>
  </si>
  <si>
    <t>4.19.</t>
  </si>
  <si>
    <t>4.20.</t>
  </si>
  <si>
    <t>CC-045.2P-N</t>
  </si>
  <si>
    <t>4.21.</t>
  </si>
  <si>
    <t>CC1042200M</t>
  </si>
  <si>
    <t>4.22.</t>
  </si>
  <si>
    <t>CB-044.1P-N</t>
  </si>
  <si>
    <t>0,63</t>
  </si>
  <si>
    <t>Izlices celtnis</t>
  </si>
  <si>
    <t>5.2.</t>
  </si>
  <si>
    <t>Darba aprīkojums</t>
  </si>
  <si>
    <t xml:space="preserve">Tvaika ģenerators STEAMRATOR MHT 700, Nr.1 </t>
  </si>
  <si>
    <t>Tvaika ģenerators STEAMRATOR MHT 700, Nr.2</t>
  </si>
  <si>
    <t>Tvaika ģenerators STEAMRATOR MHT 700, Nr.3</t>
  </si>
  <si>
    <t>Tvaika ģenerators STEAMRATOR MHT 700, Nr. 4</t>
  </si>
  <si>
    <t>Celšanas iekārtas  un tvaika ģeneratori</t>
  </si>
  <si>
    <t xml:space="preserve">Pilnā tehniskā pārbaude </t>
  </si>
  <si>
    <t>Bīstamās iekārtas
Reģ. Nr.</t>
  </si>
  <si>
    <t>Celtspēja 
(t)</t>
  </si>
  <si>
    <t>Bīstamās iekārtas 
Reģ. Nr.</t>
  </si>
  <si>
    <t xml:space="preserve">Celtspēja
(t) </t>
  </si>
  <si>
    <t>Iekārtas 
Reģ. Nr.</t>
  </si>
  <si>
    <t>Celšanas iekārtas</t>
  </si>
  <si>
    <t>Darba aprīkojuma ar paaugstinātu bīstamību tehniskās pārbaudes</t>
  </si>
  <si>
    <t>Grafiks</t>
  </si>
  <si>
    <t>Bīstamo iekārtu tehniskās pārbaudes</t>
  </si>
  <si>
    <t>3.2/16.</t>
  </si>
  <si>
    <r>
      <t xml:space="preserve">Ūdenssildāmais katls </t>
    </r>
    <r>
      <rPr>
        <sz val="8"/>
        <rFont val="Calibri Light"/>
        <family val="2"/>
        <charset val="186"/>
      </rPr>
      <t>BOSCH UT-M40</t>
    </r>
  </si>
  <si>
    <t>1. Kravas celtņu tehniskās pārbaudes</t>
  </si>
  <si>
    <t>2024.g.</t>
  </si>
  <si>
    <t>2025.g.</t>
  </si>
  <si>
    <t>2026.g.</t>
  </si>
  <si>
    <t>1. Ūdens sagatavošanas un padeves dienests (ŪSPD), Ūdens stacija "Daugava" (ŪSD), Bauskas iela 209, Rīga</t>
  </si>
  <si>
    <t>09.2024.</t>
  </si>
  <si>
    <t>09.2025.</t>
  </si>
  <si>
    <t>09.2026.</t>
  </si>
  <si>
    <t>1.13.</t>
  </si>
  <si>
    <t>2CK010981</t>
  </si>
  <si>
    <t>12.2024.</t>
  </si>
  <si>
    <t>12.2025.</t>
  </si>
  <si>
    <t>12.2026.</t>
  </si>
  <si>
    <t>1.14.</t>
  </si>
  <si>
    <t>2CK010982</t>
  </si>
  <si>
    <t>1.15.</t>
  </si>
  <si>
    <t>2CK016894</t>
  </si>
  <si>
    <t>2. Ūdens sagatavošanas un padeves dienests (ŪSPD), Pazemes ūdensgūtve "Baltezers-Zaķumuiža" (PŪBZ)</t>
  </si>
  <si>
    <t>3. Bioloģiskā attīrīšanas stacija "Daugavgrīva" (BASD), Dzintara iela 60, Rīga</t>
  </si>
  <si>
    <r>
      <t>4. Kanalizācijas tīkla sūkņu staciju dienests (KTSSD), Ilzenes</t>
    </r>
    <r>
      <rPr>
        <sz val="10"/>
        <color rgb="FF000000"/>
        <rFont val="Calibri Light"/>
        <family val="2"/>
        <charset val="186"/>
      </rPr>
      <t xml:space="preserve"> </t>
    </r>
    <r>
      <rPr>
        <b/>
        <sz val="10"/>
        <color rgb="FF000000"/>
        <rFont val="Calibri Light"/>
        <family val="2"/>
        <charset val="186"/>
      </rPr>
      <t>1E, Rīga</t>
    </r>
  </si>
  <si>
    <t>4CK030545</t>
  </si>
  <si>
    <t>2CK023704</t>
  </si>
  <si>
    <t>2CK023701</t>
  </si>
  <si>
    <t>2CK023702</t>
  </si>
  <si>
    <t>2CK023703</t>
  </si>
  <si>
    <t>5. Automehanizācijas cehs, Ilzenes 1D, Rīga</t>
  </si>
  <si>
    <t>11.2024.</t>
  </si>
  <si>
    <t>11.2025.</t>
  </si>
  <si>
    <t>11.2026.</t>
  </si>
  <si>
    <r>
      <t>2.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rgb="FF000000"/>
        <rFont val="Calibri Light"/>
        <family val="2"/>
        <charset val="186"/>
      </rPr>
      <t>Ūdens sagatavošanas un padeves dienests (ŪSPD), Pazemes ūdensgūtve "Baltezers-Zaķumuiža" (PŪBZ)</t>
    </r>
  </si>
  <si>
    <r>
      <t>3.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Calibri Light"/>
        <family val="2"/>
        <charset val="186"/>
      </rPr>
      <t>Bioloģiskā attīrīšanas stacija "Daugavgrīva" (BASD), Dzintara iela 60, Rīga</t>
    </r>
  </si>
  <si>
    <t>10.2024.</t>
  </si>
  <si>
    <t>10.2025.</t>
  </si>
  <si>
    <t>10.2026.</t>
  </si>
  <si>
    <t>3. Bīstamo vielu uzglabāšanas rezervuāru  tehniskās pārbaudes</t>
  </si>
  <si>
    <t>1. Bioloģiskā attīrīšanas stacija "Daugavgrīva" (BASD), Dzintara iela 60, Rīga</t>
  </si>
  <si>
    <t>08.2024.</t>
  </si>
  <si>
    <t>08.2025.</t>
  </si>
  <si>
    <t xml:space="preserve">4. Liftu tehniskās pārbaudes </t>
  </si>
  <si>
    <t>1. Ūdens sagatavošanas un padeves dienests (ŪSPD), Ūdens stacija "Daugava" (ŪSD), Bauskas iela 209, Rīga:</t>
  </si>
  <si>
    <t>2. Ūdens sagatavošanas un padeves dienests (ŪSPD), Pazemes ūdensgūtve "Baltezers-Zaķumuiža" (PŪBZ):</t>
  </si>
  <si>
    <t>4. Kanalizācijas tīkla sūkņu staciju dienests (KTSSD), Ilzenes 1E, Rīga</t>
  </si>
  <si>
    <t>4.23.</t>
  </si>
  <si>
    <t>Telfers V103M</t>
  </si>
  <si>
    <t xml:space="preserve">4.24. </t>
  </si>
  <si>
    <t xml:space="preserve">4.25. </t>
  </si>
  <si>
    <t>Telfers T10432</t>
  </si>
  <si>
    <t xml:space="preserve">4.26. </t>
  </si>
  <si>
    <t xml:space="preserve">4.27. </t>
  </si>
  <si>
    <t>Telfers TZ100-51120-01</t>
  </si>
  <si>
    <t xml:space="preserve">4.28. </t>
  </si>
  <si>
    <t xml:space="preserve">4.29. </t>
  </si>
  <si>
    <t>Telfers T10542</t>
  </si>
  <si>
    <t xml:space="preserve">4.30. </t>
  </si>
  <si>
    <t xml:space="preserve">4.31. </t>
  </si>
  <si>
    <t>Telferis</t>
  </si>
  <si>
    <t xml:space="preserve">4.32. </t>
  </si>
  <si>
    <t>Telfers T10232</t>
  </si>
  <si>
    <t>1. Automehanizācijas cehs, Ilzenes 1D, Rīga</t>
  </si>
  <si>
    <r>
      <t xml:space="preserve">Bīstamo vielu uzglabāšanas rezervuāru tehniskās pārbaudes </t>
    </r>
    <r>
      <rPr>
        <b/>
        <sz val="12"/>
        <color rgb="FF000000"/>
        <rFont val="Calibri Light"/>
        <family val="2"/>
        <charset val="186"/>
      </rPr>
      <t>(summa C)</t>
    </r>
  </si>
  <si>
    <r>
      <t xml:space="preserve">Liftu tehniskās pārbaudes </t>
    </r>
    <r>
      <rPr>
        <b/>
        <sz val="12"/>
        <color rgb="FF000000"/>
        <rFont val="Calibri Light"/>
        <family val="2"/>
        <charset val="186"/>
      </rPr>
      <t>(summa D)</t>
    </r>
  </si>
  <si>
    <r>
      <t xml:space="preserve">Celšanas iekārtu tehniskās pārbaudes </t>
    </r>
    <r>
      <rPr>
        <b/>
        <sz val="12"/>
        <color theme="1"/>
        <rFont val="Calibri Light"/>
        <family val="2"/>
        <charset val="186"/>
      </rPr>
      <t>(summa E)</t>
    </r>
  </si>
  <si>
    <r>
      <t xml:space="preserve">Tvaika generatoru tehniskās pārbaudes </t>
    </r>
    <r>
      <rPr>
        <b/>
        <sz val="12"/>
        <color theme="1"/>
        <rFont val="Calibri Light"/>
        <family val="2"/>
        <charset val="186"/>
      </rPr>
      <t>(summa F)</t>
    </r>
  </si>
  <si>
    <t>Kopā (A)</t>
  </si>
  <si>
    <t>Kopā (B)</t>
  </si>
  <si>
    <t>Kopā (C)</t>
  </si>
  <si>
    <t>Kopā (D)</t>
  </si>
  <si>
    <t>Kopā (F)</t>
  </si>
  <si>
    <t>8.1.</t>
  </si>
  <si>
    <t>Kopā (E)</t>
  </si>
  <si>
    <t>Summa kopā , EUR bez PVN</t>
  </si>
  <si>
    <r>
      <t>8.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Calibri Light"/>
        <family val="2"/>
        <charset val="186"/>
      </rPr>
      <t>Celšanas iekārtu tehniskās pārbaudes</t>
    </r>
  </si>
  <si>
    <r>
      <t>8.1.</t>
    </r>
    <r>
      <rPr>
        <b/>
        <sz val="7"/>
        <color theme="1"/>
        <rFont val="Times New Roman"/>
        <family val="1"/>
        <charset val="186"/>
      </rPr>
      <t xml:space="preserve">  </t>
    </r>
    <r>
      <rPr>
        <b/>
        <sz val="10"/>
        <color theme="1"/>
        <rFont val="Calibri Light"/>
        <family val="2"/>
        <charset val="186"/>
      </rPr>
      <t>Celšanas iekārtas ārpuskārtas tehniskā pārbaude</t>
    </r>
  </si>
  <si>
    <r>
      <t>9.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Calibri Light"/>
        <family val="2"/>
        <charset val="186"/>
      </rPr>
      <t>Darba aprīkojuma tehniskās pārbaudes</t>
    </r>
  </si>
  <si>
    <t>Daudzums, gab*</t>
  </si>
  <si>
    <t>Summa, EUR bez PVN</t>
  </si>
  <si>
    <r>
      <t xml:space="preserve">5.	Avārijas gadījumu apsekošana cēloņu noteikšanai </t>
    </r>
    <r>
      <rPr>
        <sz val="10"/>
        <color theme="1"/>
        <rFont val="Calibri Light"/>
        <family val="2"/>
        <charset val="186"/>
      </rPr>
      <t>(pēc izsaukuma)</t>
    </r>
  </si>
  <si>
    <r>
      <t>10.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Calibri Light"/>
        <family val="2"/>
        <charset val="186"/>
      </rPr>
      <t>Avārijas gadījumu apsekošana cēloņu noteikšanai</t>
    </r>
  </si>
  <si>
    <t>Kravas celtņu ārpuskārtas tehniskā pārbaude</t>
  </si>
  <si>
    <r>
      <t xml:space="preserve">Spiedieniekārtu un to kompleksu tehniskās pārbaudes </t>
    </r>
    <r>
      <rPr>
        <b/>
        <sz val="12"/>
        <color theme="1"/>
        <rFont val="Calibri Light"/>
        <family val="2"/>
        <charset val="186"/>
      </rPr>
      <t>(summa B)</t>
    </r>
  </si>
  <si>
    <t>Spiedieniekārtu un to kompleksu ārpuskārtas pārbaude</t>
  </si>
  <si>
    <t>2. Spiedieniekārtu un to kompleksa tehniskās pārbaudes</t>
  </si>
  <si>
    <t>Bīstamo vielu uzglabāšanas rezervuāru ārpuskārtas tehniskā pārbaude</t>
  </si>
  <si>
    <t>1.</t>
  </si>
  <si>
    <t>2.</t>
  </si>
  <si>
    <t>3.</t>
  </si>
  <si>
    <t>4.</t>
  </si>
  <si>
    <t>5</t>
  </si>
  <si>
    <t>6.</t>
  </si>
  <si>
    <t>7.</t>
  </si>
  <si>
    <t>8.</t>
  </si>
  <si>
    <t>9.</t>
  </si>
  <si>
    <t>10.</t>
  </si>
  <si>
    <t>Kopā 1 pozīcijā (1.+1.1.)</t>
  </si>
  <si>
    <t>Kopā 2 pozīcijā (2.+2.1.)</t>
  </si>
  <si>
    <t>Kopā 3 pozīcijā (3.+3.1.)</t>
  </si>
  <si>
    <t>Kopā 4 pozīcijā (4.+4.1.+4.2.)</t>
  </si>
  <si>
    <t>Liftu pirmreizējā tehniskā pārbaude</t>
  </si>
  <si>
    <t>Liftu ārpuskārtas tehniskā pārbaude</t>
  </si>
  <si>
    <t>Avārijas gadījumu apsekošana cēloņu noteikšanai</t>
  </si>
  <si>
    <t>Iekārtu reģistrācija PTAC reģistrā</t>
  </si>
  <si>
    <t>7.	Izmaiņu veikšana spēkā esošās bīstamo iekārtu pasēs</t>
  </si>
  <si>
    <t>Izmaiņu veikšana spēkā esošās bīstamo iekārtu pasēs</t>
  </si>
  <si>
    <t>Celšanas iekārtu ārpuskārtas tehniskā pārbaude</t>
  </si>
  <si>
    <t>Kopā 1 pozīcijā (8.+8.1.)</t>
  </si>
  <si>
    <t>Finanšu piedāvājuma kopsavilkums</t>
  </si>
  <si>
    <t>Pielikums Nr.3</t>
  </si>
  <si>
    <t>** Vienības cena jānorāda ar ne vairāk kā divām zīmēm aiz komata</t>
  </si>
  <si>
    <t>* norādītajiem apjomiem ir informatīvs raksturs, kas tiks ņemts vērā pretendentu piedāvājumu vērtēšanā (līguma darbības laikā Pasūtītājs tiesīgs pasūtīt mazāku vai lielāku apjomu un atsevišķas pozīcijas vispār nepasūtīt).</t>
  </si>
  <si>
    <t>Cena par pakalpojumu, EUR bez PVN**</t>
  </si>
  <si>
    <t>Iekārtas ražotāja Nr.</t>
  </si>
  <si>
    <t>Celtspēja (t)</t>
  </si>
  <si>
    <t>FINANŠU PIEDĀVĀJUMS
ATKLĀTAM KONKURSAM “BĪSTAMO IEKĀRTU UN DARBA APRĪKOJUMA AR PAAUGSTINĀTU BĪSTAMĪBU TEHNISKĀ UZRAUDZĪBA” 
(IEPIRKUMA IDENTIFIKĀCIJAS NR. RŪ-2024/15)</t>
  </si>
  <si>
    <t>4.1.	Liftu pirmreizējā tehniskā pārbaude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</si>
</sst>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_ ;\-#,##0.00\ 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Calibri Light"/>
      <family val="2"/>
      <charset val="186"/>
    </font>
    <font>
      <b/>
      <sz val="10"/>
      <color rgb="FF000000"/>
      <name val="Calibri Light"/>
      <family val="2"/>
      <charset val="186"/>
    </font>
    <font>
      <b/>
      <sz val="10"/>
      <color theme="1"/>
      <name val="Calibri Light"/>
      <family val="2"/>
      <charset val="186"/>
    </font>
    <font>
      <sz val="10"/>
      <color rgb="FF000000"/>
      <name val="Calibri Light"/>
      <family val="2"/>
      <charset val="186"/>
    </font>
    <font>
      <b/>
      <sz val="12"/>
      <color theme="1"/>
      <name val="Calibri Light"/>
      <family val="2"/>
      <charset val="186"/>
    </font>
    <font>
      <b/>
      <sz val="7"/>
      <color theme="1"/>
      <name val="Times New Roman"/>
      <family val="1"/>
      <charset val="186"/>
    </font>
    <font>
      <b/>
      <sz val="12"/>
      <color rgb="FF000000"/>
      <name val="Calibri Light"/>
      <family val="2"/>
      <charset val="186"/>
    </font>
    <font>
      <sz val="12"/>
      <color rgb="FF000000"/>
      <name val="Calibri Light"/>
      <family val="2"/>
      <charset val="186"/>
    </font>
    <font>
      <sz val="12"/>
      <color theme="1"/>
      <name val="Calibri Light"/>
      <family val="2"/>
      <charset val="186"/>
    </font>
    <font>
      <b/>
      <sz val="11"/>
      <name val="Calibri"/>
      <family val="2"/>
      <charset val="186"/>
      <scheme val="minor"/>
    </font>
    <font>
      <sz val="10"/>
      <name val="Calibri Light"/>
      <family val="2"/>
      <charset val="186"/>
    </font>
    <font>
      <sz val="8"/>
      <name val="Calibri Light"/>
      <family val="2"/>
      <charset val="186"/>
    </font>
    <font>
      <sz val="10"/>
      <color theme="1"/>
      <name val="Calibri Light"/>
      <family val="2"/>
      <charset val="186"/>
      <scheme val="major"/>
    </font>
    <font>
      <sz val="10"/>
      <color rgb="FF000000"/>
      <name val="Calibri Light"/>
      <family val="2"/>
      <charset val="186"/>
      <scheme val="major"/>
    </font>
    <font>
      <sz val="10"/>
      <color theme="0"/>
      <name val="Calibri Light"/>
      <family val="2"/>
      <charset val="186"/>
      <scheme val="maj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 Light"/>
      <family val="2"/>
      <charset val="186"/>
    </font>
    <font>
      <i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2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43" fontId="4" fillId="0" borderId="10" xfId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43" fontId="11" fillId="5" borderId="1" xfId="1" applyFont="1" applyFill="1" applyBorder="1" applyAlignment="1">
      <alignment vertical="center"/>
    </xf>
    <xf numFmtId="43" fontId="11" fillId="0" borderId="9" xfId="1" applyFont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43" fontId="7" fillId="4" borderId="9" xfId="1" applyFont="1" applyFill="1" applyBorder="1" applyAlignment="1">
      <alignment vertical="center"/>
    </xf>
    <xf numFmtId="43" fontId="7" fillId="4" borderId="10" xfId="1" applyFont="1" applyFill="1" applyBorder="1" applyAlignment="1">
      <alignment horizontal="center" vertical="center"/>
    </xf>
    <xf numFmtId="43" fontId="7" fillId="4" borderId="9" xfId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43" fontId="0" fillId="0" borderId="0" xfId="1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43" fontId="2" fillId="0" borderId="0" xfId="1" applyFont="1" applyBorder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164" fontId="16" fillId="0" borderId="0" xfId="0" applyNumberFormat="1" applyFont="1"/>
    <xf numFmtId="1" fontId="16" fillId="0" borderId="0" xfId="0" applyNumberFormat="1" applyFont="1"/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43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164" fontId="0" fillId="0" borderId="0" xfId="0" applyNumberFormat="1" applyFill="1"/>
    <xf numFmtId="0" fontId="0" fillId="0" borderId="0" xfId="0" applyFill="1"/>
    <xf numFmtId="0" fontId="16" fillId="0" borderId="0" xfId="0" applyFont="1" applyFill="1"/>
    <xf numFmtId="164" fontId="0" fillId="0" borderId="0" xfId="0" applyNumberFormat="1" applyFill="1" applyAlignment="1">
      <alignment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/>
    <xf numFmtId="0" fontId="3" fillId="0" borderId="0" xfId="0" applyFont="1" applyFill="1" applyAlignment="1">
      <alignment vertical="center" wrapText="1"/>
    </xf>
    <xf numFmtId="43" fontId="0" fillId="0" borderId="0" xfId="0" applyNumberForma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left" vertical="center"/>
    </xf>
    <xf numFmtId="0" fontId="0" fillId="8" borderId="12" xfId="0" applyFill="1" applyBorder="1"/>
    <xf numFmtId="0" fontId="10" fillId="8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horizontal="right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justify" vertical="center"/>
    </xf>
    <xf numFmtId="0" fontId="12" fillId="5" borderId="3" xfId="0" applyFont="1" applyFill="1" applyBorder="1" applyAlignment="1">
      <alignment vertical="center"/>
    </xf>
    <xf numFmtId="0" fontId="0" fillId="8" borderId="2" xfId="0" applyFill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19" fillId="0" borderId="0" xfId="0" applyFont="1"/>
    <xf numFmtId="0" fontId="6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center"/>
    </xf>
    <xf numFmtId="43" fontId="10" fillId="0" borderId="2" xfId="1" applyFont="1" applyBorder="1" applyAlignment="1">
      <alignment horizontal="center" vertical="center"/>
    </xf>
    <xf numFmtId="0" fontId="12" fillId="5" borderId="21" xfId="0" applyFont="1" applyFill="1" applyBorder="1" applyAlignment="1">
      <alignment horizontal="justify" vertical="center"/>
    </xf>
    <xf numFmtId="43" fontId="4" fillId="5" borderId="20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horizontal="centerContinuous"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/>
    <xf numFmtId="0" fontId="6" fillId="0" borderId="0" xfId="0" applyFont="1" applyBorder="1" applyAlignment="1">
      <alignment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4" borderId="9" xfId="0" applyNumberFormat="1" applyFont="1" applyFill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 vertical="center"/>
    </xf>
    <xf numFmtId="49" fontId="8" fillId="8" borderId="16" xfId="0" applyNumberFormat="1" applyFont="1" applyFill="1" applyBorder="1" applyAlignment="1">
      <alignment horizontal="left" vertical="center"/>
    </xf>
    <xf numFmtId="49" fontId="11" fillId="5" borderId="1" xfId="0" applyNumberFormat="1" applyFont="1" applyFill="1" applyBorder="1" applyAlignment="1">
      <alignment horizontal="center" vertical="center"/>
    </xf>
    <xf numFmtId="49" fontId="11" fillId="5" borderId="20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3" fontId="4" fillId="9" borderId="26" xfId="1" applyFont="1" applyFill="1" applyBorder="1" applyAlignment="1">
      <alignment horizontal="center" vertical="center" wrapText="1"/>
    </xf>
    <xf numFmtId="43" fontId="4" fillId="9" borderId="25" xfId="1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43" fontId="4" fillId="9" borderId="27" xfId="1" applyFont="1" applyFill="1" applyBorder="1" applyAlignment="1">
      <alignment horizontal="center" vertical="center" wrapText="1"/>
    </xf>
    <xf numFmtId="43" fontId="4" fillId="9" borderId="28" xfId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4" fillId="9" borderId="29" xfId="1" applyFont="1" applyFill="1" applyBorder="1" applyAlignment="1">
      <alignment horizontal="center" vertical="center" wrapText="1"/>
    </xf>
    <xf numFmtId="43" fontId="4" fillId="9" borderId="30" xfId="1" applyFont="1" applyFill="1" applyBorder="1" applyAlignment="1">
      <alignment horizontal="center" vertical="center" wrapText="1"/>
    </xf>
    <xf numFmtId="165" fontId="4" fillId="0" borderId="22" xfId="1" applyNumberFormat="1" applyFont="1" applyFill="1" applyBorder="1" applyAlignment="1">
      <alignment horizontal="center" vertical="center" wrapText="1"/>
    </xf>
    <xf numFmtId="165" fontId="4" fillId="5" borderId="23" xfId="1" applyNumberFormat="1" applyFont="1" applyFill="1" applyBorder="1" applyAlignment="1">
      <alignment horizontal="center" vertical="center" wrapText="1"/>
    </xf>
    <xf numFmtId="165" fontId="4" fillId="0" borderId="23" xfId="1" applyNumberFormat="1" applyFont="1" applyFill="1" applyBorder="1" applyAlignment="1">
      <alignment horizontal="center" vertical="center" wrapText="1"/>
    </xf>
    <xf numFmtId="165" fontId="4" fillId="0" borderId="24" xfId="1" applyNumberFormat="1" applyFont="1" applyFill="1" applyBorder="1" applyAlignment="1">
      <alignment horizontal="center" vertical="center" wrapText="1"/>
    </xf>
    <xf numFmtId="165" fontId="4" fillId="5" borderId="25" xfId="1" applyNumberFormat="1" applyFont="1" applyFill="1" applyBorder="1" applyAlignment="1">
      <alignment horizontal="center" vertical="center" wrapText="1"/>
    </xf>
    <xf numFmtId="165" fontId="4" fillId="0" borderId="26" xfId="1" applyNumberFormat="1" applyFont="1" applyFill="1" applyBorder="1" applyAlignment="1">
      <alignment horizontal="center" vertical="center" wrapText="1"/>
    </xf>
    <xf numFmtId="165" fontId="4" fillId="5" borderId="26" xfId="1" applyNumberFormat="1" applyFont="1" applyFill="1" applyBorder="1" applyAlignment="1">
      <alignment horizontal="center" vertical="center" wrapText="1"/>
    </xf>
    <xf numFmtId="165" fontId="4" fillId="5" borderId="27" xfId="1" applyNumberFormat="1" applyFont="1" applyFill="1" applyBorder="1" applyAlignment="1">
      <alignment horizontal="center" vertical="center" wrapText="1"/>
    </xf>
    <xf numFmtId="165" fontId="4" fillId="0" borderId="25" xfId="1" applyNumberFormat="1" applyFont="1" applyFill="1" applyBorder="1" applyAlignment="1">
      <alignment horizontal="center" vertical="center" wrapText="1"/>
    </xf>
    <xf numFmtId="165" fontId="4" fillId="0" borderId="27" xfId="1" applyNumberFormat="1" applyFont="1" applyFill="1" applyBorder="1" applyAlignment="1">
      <alignment horizontal="center" vertical="center" wrapText="1"/>
    </xf>
    <xf numFmtId="165" fontId="4" fillId="5" borderId="28" xfId="1" applyNumberFormat="1" applyFont="1" applyFill="1" applyBorder="1" applyAlignment="1">
      <alignment horizontal="center" vertical="center" wrapText="1"/>
    </xf>
    <xf numFmtId="165" fontId="4" fillId="0" borderId="29" xfId="1" applyNumberFormat="1" applyFont="1" applyFill="1" applyBorder="1" applyAlignment="1">
      <alignment horizontal="center" vertical="center" wrapText="1"/>
    </xf>
    <xf numFmtId="165" fontId="4" fillId="5" borderId="29" xfId="1" applyNumberFormat="1" applyFont="1" applyFill="1" applyBorder="1" applyAlignment="1">
      <alignment horizontal="center" vertical="center" wrapText="1"/>
    </xf>
    <xf numFmtId="165" fontId="4" fillId="5" borderId="30" xfId="1" applyNumberFormat="1" applyFont="1" applyFill="1" applyBorder="1" applyAlignment="1">
      <alignment horizontal="center" vertical="center" wrapText="1"/>
    </xf>
    <xf numFmtId="165" fontId="4" fillId="5" borderId="22" xfId="1" applyNumberFormat="1" applyFont="1" applyFill="1" applyBorder="1" applyAlignment="1">
      <alignment horizontal="center" vertical="center" wrapText="1"/>
    </xf>
    <xf numFmtId="165" fontId="4" fillId="5" borderId="24" xfId="1" applyNumberFormat="1" applyFont="1" applyFill="1" applyBorder="1" applyAlignment="1">
      <alignment horizontal="center" vertical="center" wrapText="1"/>
    </xf>
    <xf numFmtId="165" fontId="4" fillId="0" borderId="28" xfId="1" applyNumberFormat="1" applyFont="1" applyFill="1" applyBorder="1" applyAlignment="1">
      <alignment horizontal="center" vertical="center" wrapText="1"/>
    </xf>
    <xf numFmtId="165" fontId="4" fillId="0" borderId="30" xfId="1" applyNumberFormat="1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" fontId="4" fillId="0" borderId="27" xfId="0" applyNumberFormat="1" applyFont="1" applyBorder="1" applyAlignment="1">
      <alignment horizontal="center" vertical="center" wrapText="1"/>
    </xf>
    <xf numFmtId="165" fontId="0" fillId="5" borderId="27" xfId="1" applyNumberFormat="1" applyFont="1" applyFill="1" applyBorder="1" applyAlignment="1">
      <alignment horizontal="center" vertical="center" wrapText="1"/>
    </xf>
    <xf numFmtId="4" fontId="4" fillId="5" borderId="22" xfId="1" applyNumberFormat="1" applyFont="1" applyFill="1" applyBorder="1" applyAlignment="1">
      <alignment horizontal="center" vertical="center" wrapText="1"/>
    </xf>
    <xf numFmtId="4" fontId="4" fillId="0" borderId="23" xfId="1" applyNumberFormat="1" applyFont="1" applyFill="1" applyBorder="1" applyAlignment="1">
      <alignment horizontal="center" vertical="center" wrapText="1"/>
    </xf>
    <xf numFmtId="4" fontId="4" fillId="5" borderId="23" xfId="1" applyNumberFormat="1" applyFont="1" applyFill="1" applyBorder="1" applyAlignment="1">
      <alignment horizontal="center" vertical="center" wrapText="1"/>
    </xf>
    <xf numFmtId="4" fontId="4" fillId="5" borderId="24" xfId="1" applyNumberFormat="1" applyFont="1" applyFill="1" applyBorder="1" applyAlignment="1">
      <alignment horizontal="center" vertical="center" wrapText="1"/>
    </xf>
    <xf numFmtId="4" fontId="4" fillId="5" borderId="25" xfId="1" applyNumberFormat="1" applyFont="1" applyFill="1" applyBorder="1" applyAlignment="1">
      <alignment horizontal="center" vertical="center" wrapText="1"/>
    </xf>
    <xf numFmtId="4" fontId="4" fillId="0" borderId="26" xfId="1" applyNumberFormat="1" applyFont="1" applyFill="1" applyBorder="1" applyAlignment="1">
      <alignment horizontal="center" vertical="center" wrapText="1"/>
    </xf>
    <xf numFmtId="4" fontId="4" fillId="5" borderId="26" xfId="1" applyNumberFormat="1" applyFont="1" applyFill="1" applyBorder="1" applyAlignment="1">
      <alignment horizontal="center" vertical="center" wrapText="1"/>
    </xf>
    <xf numFmtId="4" fontId="4" fillId="5" borderId="27" xfId="1" applyNumberFormat="1" applyFont="1" applyFill="1" applyBorder="1" applyAlignment="1">
      <alignment horizontal="center" vertical="center" wrapText="1"/>
    </xf>
    <xf numFmtId="4" fontId="17" fillId="0" borderId="26" xfId="0" applyNumberFormat="1" applyFont="1" applyFill="1" applyBorder="1" applyAlignment="1">
      <alignment horizontal="center" vertical="center" wrapText="1"/>
    </xf>
    <xf numFmtId="4" fontId="17" fillId="0" borderId="28" xfId="0" applyNumberFormat="1" applyFont="1" applyFill="1" applyBorder="1" applyAlignment="1">
      <alignment horizontal="center" vertical="center" wrapText="1"/>
    </xf>
    <xf numFmtId="4" fontId="16" fillId="7" borderId="29" xfId="0" applyNumberFormat="1" applyFont="1" applyFill="1" applyBorder="1" applyAlignment="1">
      <alignment horizontal="center" vertical="center" wrapText="1"/>
    </xf>
    <xf numFmtId="4" fontId="4" fillId="0" borderId="29" xfId="1" applyNumberFormat="1" applyFont="1" applyFill="1" applyBorder="1" applyAlignment="1">
      <alignment horizontal="center" vertical="center" wrapText="1"/>
    </xf>
    <xf numFmtId="4" fontId="4" fillId="5" borderId="30" xfId="1" applyNumberFormat="1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9" borderId="29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" fontId="4" fillId="0" borderId="31" xfId="1" applyNumberFormat="1" applyFont="1" applyFill="1" applyBorder="1" applyAlignment="1">
      <alignment horizontal="center" vertical="center" wrapText="1"/>
    </xf>
    <xf numFmtId="4" fontId="4" fillId="5" borderId="32" xfId="1" applyNumberFormat="1" applyFont="1" applyFill="1" applyBorder="1" applyAlignment="1">
      <alignment horizontal="center" vertical="center" wrapText="1"/>
    </xf>
    <xf numFmtId="4" fontId="4" fillId="0" borderId="32" xfId="1" applyNumberFormat="1" applyFont="1" applyFill="1" applyBorder="1" applyAlignment="1">
      <alignment horizontal="center" vertical="center" wrapText="1"/>
    </xf>
    <xf numFmtId="4" fontId="4" fillId="0" borderId="33" xfId="1" applyNumberFormat="1" applyFont="1" applyFill="1" applyBorder="1" applyAlignment="1">
      <alignment horizontal="center" vertical="center" wrapText="1"/>
    </xf>
    <xf numFmtId="4" fontId="4" fillId="0" borderId="22" xfId="1" applyNumberFormat="1" applyFont="1" applyFill="1" applyBorder="1" applyAlignment="1">
      <alignment horizontal="center" vertical="center" wrapText="1"/>
    </xf>
    <xf numFmtId="4" fontId="4" fillId="0" borderId="25" xfId="1" applyNumberFormat="1" applyFont="1" applyFill="1" applyBorder="1" applyAlignment="1">
      <alignment horizontal="center" vertical="center" wrapText="1"/>
    </xf>
    <xf numFmtId="4" fontId="4" fillId="0" borderId="28" xfId="1" applyNumberFormat="1" applyFont="1" applyFill="1" applyBorder="1" applyAlignment="1">
      <alignment horizontal="center" vertical="center" wrapText="1"/>
    </xf>
    <xf numFmtId="4" fontId="4" fillId="5" borderId="29" xfId="1" applyNumberFormat="1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5" borderId="23" xfId="0" applyNumberFormat="1" applyFont="1" applyFill="1" applyBorder="1" applyAlignment="1">
      <alignment horizontal="center" vertical="center" wrapText="1"/>
    </xf>
    <xf numFmtId="4" fontId="4" fillId="5" borderId="24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5" borderId="27" xfId="0" applyNumberFormat="1" applyFont="1" applyFill="1" applyBorder="1" applyAlignment="1">
      <alignment horizontal="center" vertical="center" wrapText="1"/>
    </xf>
    <xf numFmtId="4" fontId="4" fillId="5" borderId="25" xfId="0" applyNumberFormat="1" applyFont="1" applyFill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4" fontId="4" fillId="5" borderId="28" xfId="0" applyNumberFormat="1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4" fillId="5" borderId="29" xfId="0" applyNumberFormat="1" applyFont="1" applyFill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 wrapText="1"/>
    </xf>
    <xf numFmtId="4" fontId="7" fillId="5" borderId="22" xfId="0" applyNumberFormat="1" applyFont="1" applyFill="1" applyBorder="1" applyAlignment="1">
      <alignment horizontal="center" vertical="center" wrapText="1"/>
    </xf>
    <xf numFmtId="4" fontId="7" fillId="4" borderId="23" xfId="0" applyNumberFormat="1" applyFont="1" applyFill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vertical="center" wrapText="1"/>
    </xf>
    <xf numFmtId="4" fontId="7" fillId="5" borderId="23" xfId="0" applyNumberFormat="1" applyFont="1" applyFill="1" applyBorder="1" applyAlignment="1">
      <alignment horizontal="center" vertical="center" wrapText="1"/>
    </xf>
    <xf numFmtId="4" fontId="7" fillId="5" borderId="24" xfId="0" applyNumberFormat="1" applyFont="1" applyFill="1" applyBorder="1" applyAlignment="1">
      <alignment horizontal="center" vertical="center" wrapText="1"/>
    </xf>
    <xf numFmtId="4" fontId="7" fillId="5" borderId="25" xfId="0" applyNumberFormat="1" applyFont="1" applyFill="1" applyBorder="1" applyAlignment="1">
      <alignment horizontal="center" vertical="center" wrapText="1"/>
    </xf>
    <xf numFmtId="4" fontId="7" fillId="4" borderId="26" xfId="0" applyNumberFormat="1" applyFont="1" applyFill="1" applyBorder="1" applyAlignment="1">
      <alignment horizontal="center" vertical="center" wrapText="1"/>
    </xf>
    <xf numFmtId="4" fontId="7" fillId="0" borderId="26" xfId="0" applyNumberFormat="1" applyFont="1" applyBorder="1" applyAlignment="1">
      <alignment horizontal="center" vertical="center" wrapText="1"/>
    </xf>
    <xf numFmtId="4" fontId="7" fillId="5" borderId="26" xfId="0" applyNumberFormat="1" applyFont="1" applyFill="1" applyBorder="1" applyAlignment="1">
      <alignment horizontal="center" vertical="center" wrapText="1"/>
    </xf>
    <xf numFmtId="4" fontId="7" fillId="5" borderId="27" xfId="0" applyNumberFormat="1" applyFont="1" applyFill="1" applyBorder="1" applyAlignment="1">
      <alignment horizontal="center" vertical="center" wrapText="1"/>
    </xf>
    <xf numFmtId="4" fontId="7" fillId="4" borderId="28" xfId="0" applyNumberFormat="1" applyFont="1" applyFill="1" applyBorder="1" applyAlignment="1">
      <alignment horizontal="center" vertical="center" wrapText="1"/>
    </xf>
    <xf numFmtId="4" fontId="7" fillId="5" borderId="29" xfId="0" applyNumberFormat="1" applyFont="1" applyFill="1" applyBorder="1" applyAlignment="1">
      <alignment horizontal="center" vertical="center" wrapText="1"/>
    </xf>
    <xf numFmtId="4" fontId="7" fillId="5" borderId="30" xfId="0" applyNumberFormat="1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4" fontId="7" fillId="0" borderId="22" xfId="1" applyNumberFormat="1" applyFont="1" applyFill="1" applyBorder="1" applyAlignment="1">
      <alignment horizontal="center" vertical="center" wrapText="1"/>
    </xf>
    <xf numFmtId="4" fontId="7" fillId="0" borderId="23" xfId="1" applyNumberFormat="1" applyFont="1" applyFill="1" applyBorder="1" applyAlignment="1">
      <alignment horizontal="center" vertical="center" wrapText="1"/>
    </xf>
    <xf numFmtId="4" fontId="7" fillId="0" borderId="24" xfId="1" applyNumberFormat="1" applyFont="1" applyFill="1" applyBorder="1" applyAlignment="1">
      <alignment horizontal="center" vertical="center" wrapText="1"/>
    </xf>
    <xf numFmtId="4" fontId="7" fillId="0" borderId="28" xfId="1" applyNumberFormat="1" applyFont="1" applyFill="1" applyBorder="1" applyAlignment="1">
      <alignment horizontal="center" vertical="center" wrapText="1"/>
    </xf>
    <xf numFmtId="4" fontId="7" fillId="0" borderId="29" xfId="1" applyNumberFormat="1" applyFont="1" applyFill="1" applyBorder="1" applyAlignment="1">
      <alignment horizontal="center" vertical="center" wrapText="1"/>
    </xf>
    <xf numFmtId="4" fontId="7" fillId="0" borderId="30" xfId="1" applyNumberFormat="1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/>
    </xf>
    <xf numFmtId="0" fontId="4" fillId="9" borderId="29" xfId="0" applyFont="1" applyFill="1" applyBorder="1" applyAlignment="1">
      <alignment horizontal="center" vertical="center"/>
    </xf>
    <xf numFmtId="4" fontId="4" fillId="5" borderId="2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4" fillId="5" borderId="29" xfId="0" applyNumberFormat="1" applyFont="1" applyFill="1" applyBorder="1" applyAlignment="1">
      <alignment horizontal="center" vertical="center"/>
    </xf>
    <xf numFmtId="4" fontId="4" fillId="5" borderId="22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4" fontId="4" fillId="0" borderId="23" xfId="1" applyNumberFormat="1" applyFont="1" applyFill="1" applyBorder="1" applyAlignment="1">
      <alignment horizontal="center" vertical="center"/>
    </xf>
    <xf numFmtId="4" fontId="4" fillId="5" borderId="23" xfId="1" applyNumberFormat="1" applyFont="1" applyFill="1" applyBorder="1" applyAlignment="1">
      <alignment horizontal="center" vertical="center"/>
    </xf>
    <xf numFmtId="4" fontId="4" fillId="0" borderId="26" xfId="1" applyNumberFormat="1" applyFont="1" applyFill="1" applyBorder="1" applyAlignment="1">
      <alignment horizontal="center" vertical="center"/>
    </xf>
    <xf numFmtId="4" fontId="4" fillId="5" borderId="26" xfId="1" applyNumberFormat="1" applyFont="1" applyFill="1" applyBorder="1" applyAlignment="1">
      <alignment horizontal="center" vertical="center"/>
    </xf>
    <xf numFmtId="4" fontId="4" fillId="0" borderId="29" xfId="1" applyNumberFormat="1" applyFont="1" applyFill="1" applyBorder="1" applyAlignment="1">
      <alignment horizontal="center" vertical="center"/>
    </xf>
    <xf numFmtId="4" fontId="4" fillId="5" borderId="29" xfId="1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" fontId="4" fillId="0" borderId="26" xfId="0" applyNumberFormat="1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3" borderId="5" xfId="0" applyFont="1" applyFill="1" applyBorder="1" applyAlignment="1">
      <alignment horizontal="centerContinuous" vertical="center"/>
    </xf>
    <xf numFmtId="43" fontId="5" fillId="3" borderId="3" xfId="1" applyFont="1" applyFill="1" applyBorder="1" applyAlignment="1">
      <alignment horizontal="centerContinuous" vertical="center"/>
    </xf>
    <xf numFmtId="43" fontId="5" fillId="3" borderId="4" xfId="1" applyFont="1" applyFill="1" applyBorder="1" applyAlignment="1">
      <alignment horizontal="centerContinuous" vertical="center"/>
    </xf>
    <xf numFmtId="43" fontId="5" fillId="3" borderId="5" xfId="1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4" fontId="7" fillId="0" borderId="23" xfId="1" applyNumberFormat="1" applyFont="1" applyFill="1" applyBorder="1" applyAlignment="1">
      <alignment horizontal="center" vertical="center"/>
    </xf>
    <xf numFmtId="4" fontId="7" fillId="0" borderId="24" xfId="1" applyNumberFormat="1" applyFont="1" applyFill="1" applyBorder="1" applyAlignment="1">
      <alignment horizontal="center" vertical="center"/>
    </xf>
    <xf numFmtId="4" fontId="7" fillId="0" borderId="25" xfId="1" applyNumberFormat="1" applyFont="1" applyFill="1" applyBorder="1" applyAlignment="1">
      <alignment horizontal="center" vertical="center" wrapText="1"/>
    </xf>
    <xf numFmtId="4" fontId="7" fillId="0" borderId="26" xfId="1" applyNumberFormat="1" applyFont="1" applyFill="1" applyBorder="1" applyAlignment="1">
      <alignment horizontal="center" vertical="center"/>
    </xf>
    <xf numFmtId="4" fontId="7" fillId="0" borderId="27" xfId="1" applyNumberFormat="1" applyFont="1" applyFill="1" applyBorder="1" applyAlignment="1">
      <alignment horizontal="center" vertical="center"/>
    </xf>
    <xf numFmtId="4" fontId="7" fillId="0" borderId="29" xfId="1" applyNumberFormat="1" applyFont="1" applyFill="1" applyBorder="1" applyAlignment="1">
      <alignment horizontal="center" vertical="center"/>
    </xf>
    <xf numFmtId="4" fontId="7" fillId="0" borderId="30" xfId="1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4" borderId="34" xfId="0" applyFont="1" applyFill="1" applyBorder="1" applyAlignment="1">
      <alignment vertical="center"/>
    </xf>
    <xf numFmtId="0" fontId="7" fillId="4" borderId="34" xfId="0" applyFont="1" applyFill="1" applyBorder="1" applyAlignment="1">
      <alignment vertical="center" wrapText="1"/>
    </xf>
    <xf numFmtId="0" fontId="7" fillId="0" borderId="35" xfId="0" applyFont="1" applyBorder="1" applyAlignment="1">
      <alignment horizontal="center" vertical="center"/>
    </xf>
    <xf numFmtId="0" fontId="7" fillId="4" borderId="35" xfId="0" applyFont="1" applyFill="1" applyBorder="1" applyAlignment="1">
      <alignment vertical="center"/>
    </xf>
    <xf numFmtId="0" fontId="7" fillId="4" borderId="35" xfId="0" applyFont="1" applyFill="1" applyBorder="1" applyAlignment="1">
      <alignment vertical="center" wrapText="1"/>
    </xf>
    <xf numFmtId="0" fontId="7" fillId="0" borderId="36" xfId="0" applyFont="1" applyBorder="1" applyAlignment="1">
      <alignment horizontal="center" vertical="center"/>
    </xf>
    <xf numFmtId="0" fontId="7" fillId="4" borderId="36" xfId="0" applyFont="1" applyFill="1" applyBorder="1" applyAlignment="1">
      <alignment vertical="center"/>
    </xf>
    <xf numFmtId="0" fontId="7" fillId="4" borderId="36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/>
    </xf>
    <xf numFmtId="0" fontId="7" fillId="0" borderId="34" xfId="0" applyFont="1" applyFill="1" applyBorder="1" applyAlignment="1">
      <alignment vertical="center"/>
    </xf>
    <xf numFmtId="0" fontId="4" fillId="0" borderId="3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16" fontId="4" fillId="0" borderId="35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5" xfId="0" applyFont="1" applyBorder="1" applyAlignment="1">
      <alignment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6" xfId="0" applyFont="1" applyBorder="1" applyAlignment="1">
      <alignment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14" fontId="4" fillId="0" borderId="35" xfId="0" applyNumberFormat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0" fontId="4" fillId="0" borderId="40" xfId="0" applyFont="1" applyBorder="1" applyAlignment="1">
      <alignment horizontal="center" vertical="center" wrapText="1"/>
    </xf>
    <xf numFmtId="4" fontId="4" fillId="0" borderId="37" xfId="1" applyNumberFormat="1" applyFont="1" applyFill="1" applyBorder="1" applyAlignment="1">
      <alignment horizontal="center" vertical="center" wrapText="1"/>
    </xf>
    <xf numFmtId="4" fontId="4" fillId="0" borderId="38" xfId="1" applyNumberFormat="1" applyFont="1" applyFill="1" applyBorder="1" applyAlignment="1">
      <alignment horizontal="center" vertical="center" wrapText="1"/>
    </xf>
    <xf numFmtId="4" fontId="4" fillId="0" borderId="39" xfId="1" applyNumberFormat="1" applyFont="1" applyFill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" fontId="4" fillId="0" borderId="38" xfId="0" applyNumberFormat="1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center" vertical="center" wrapText="1"/>
    </xf>
    <xf numFmtId="4" fontId="4" fillId="0" borderId="40" xfId="1" applyNumberFormat="1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4" fillId="9" borderId="41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 vertical="center" wrapText="1"/>
    </xf>
    <xf numFmtId="0" fontId="4" fillId="9" borderId="4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Continuous" vertical="center" wrapText="1"/>
    </xf>
    <xf numFmtId="0" fontId="4" fillId="9" borderId="44" xfId="0" applyFont="1" applyFill="1" applyBorder="1" applyAlignment="1">
      <alignment horizontal="center" vertical="center" wrapText="1"/>
    </xf>
    <xf numFmtId="4" fontId="4" fillId="5" borderId="41" xfId="1" applyNumberFormat="1" applyFont="1" applyFill="1" applyBorder="1" applyAlignment="1">
      <alignment horizontal="center" vertical="center" wrapText="1"/>
    </xf>
    <xf numFmtId="4" fontId="4" fillId="5" borderId="42" xfId="1" applyNumberFormat="1" applyFont="1" applyFill="1" applyBorder="1" applyAlignment="1">
      <alignment horizontal="center" vertical="center" wrapText="1"/>
    </xf>
    <xf numFmtId="4" fontId="4" fillId="5" borderId="43" xfId="1" applyNumberFormat="1" applyFont="1" applyFill="1" applyBorder="1" applyAlignment="1">
      <alignment horizontal="center" vertical="center" wrapText="1"/>
    </xf>
    <xf numFmtId="4" fontId="4" fillId="5" borderId="41" xfId="0" applyNumberFormat="1" applyFont="1" applyFill="1" applyBorder="1" applyAlignment="1">
      <alignment horizontal="center" vertical="center" wrapText="1"/>
    </xf>
    <xf numFmtId="4" fontId="4" fillId="5" borderId="42" xfId="0" applyNumberFormat="1" applyFont="1" applyFill="1" applyBorder="1" applyAlignment="1">
      <alignment horizontal="center" vertical="center" wrapText="1"/>
    </xf>
    <xf numFmtId="4" fontId="4" fillId="5" borderId="43" xfId="0" applyNumberFormat="1" applyFont="1" applyFill="1" applyBorder="1" applyAlignment="1">
      <alignment horizontal="center" vertical="center" wrapText="1"/>
    </xf>
    <xf numFmtId="4" fontId="4" fillId="0" borderId="44" xfId="1" applyNumberFormat="1" applyFont="1" applyFill="1" applyBorder="1" applyAlignment="1">
      <alignment horizontal="center" vertical="center" wrapText="1"/>
    </xf>
    <xf numFmtId="0" fontId="21" fillId="0" borderId="0" xfId="0" applyFont="1"/>
    <xf numFmtId="0" fontId="7" fillId="0" borderId="34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7" fillId="0" borderId="36" xfId="0" applyFont="1" applyFill="1" applyBorder="1" applyAlignment="1">
      <alignment vertical="center" wrapText="1"/>
    </xf>
    <xf numFmtId="0" fontId="21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center" vertical="center" wrapText="1"/>
    </xf>
    <xf numFmtId="4" fontId="22" fillId="0" borderId="3" xfId="1" applyNumberFormat="1" applyFont="1" applyBorder="1" applyAlignment="1">
      <alignment horizontal="center" vertical="center" wrapText="1"/>
    </xf>
    <xf numFmtId="4" fontId="22" fillId="0" borderId="5" xfId="1" applyNumberFormat="1" applyFont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3" fillId="9" borderId="3" xfId="0" applyFont="1" applyFill="1" applyBorder="1" applyAlignment="1">
      <alignment horizontal="center" wrapText="1"/>
    </xf>
    <xf numFmtId="0" fontId="13" fillId="9" borderId="4" xfId="0" applyFont="1" applyFill="1" applyBorder="1" applyAlignment="1">
      <alignment horizontal="center" wrapText="1"/>
    </xf>
    <xf numFmtId="0" fontId="13" fillId="9" borderId="5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center" wrapText="1"/>
    </xf>
    <xf numFmtId="43" fontId="4" fillId="0" borderId="3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43" fontId="22" fillId="0" borderId="3" xfId="1" applyFont="1" applyBorder="1" applyAlignment="1">
      <alignment horizontal="center" wrapText="1"/>
    </xf>
    <xf numFmtId="43" fontId="22" fillId="0" borderId="5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067E-1F93-4870-8188-143377CE0CBF}">
  <sheetPr>
    <tabColor theme="8" tint="0.39997558519241921"/>
  </sheetPr>
  <dimension ref="A1:AA269"/>
  <sheetViews>
    <sheetView showGridLines="0" tabSelected="1" topLeftCell="A118" zoomScaleNormal="100" workbookViewId="0">
      <selection activeCell="G143" sqref="G140:H143"/>
    </sheetView>
  </sheetViews>
  <sheetFormatPr defaultColWidth="9.109375" defaultRowHeight="14.4" x14ac:dyDescent="0.3"/>
  <cols>
    <col min="1" max="1" width="2.6640625" style="29" customWidth="1"/>
    <col min="2" max="2" width="9.109375" style="29"/>
    <col min="3" max="3" width="27" style="29" customWidth="1"/>
    <col min="4" max="4" width="24.33203125" style="29" customWidth="1"/>
    <col min="5" max="5" width="15.109375" style="29" customWidth="1"/>
    <col min="6" max="6" width="11.5546875" style="29" customWidth="1"/>
    <col min="7" max="7" width="12.6640625" style="29" customWidth="1"/>
    <col min="8" max="12" width="9.109375" style="29"/>
    <col min="13" max="13" width="11.5546875" style="29" bestFit="1" customWidth="1"/>
    <col min="14" max="17" width="9.109375" style="29"/>
    <col min="18" max="18" width="12.44140625" style="29" bestFit="1" customWidth="1"/>
    <col min="19" max="19" width="10.44140625" style="29" bestFit="1" customWidth="1"/>
    <col min="20" max="21" width="9.109375" style="29"/>
    <col min="22" max="22" width="9.6640625" style="29" bestFit="1" customWidth="1"/>
    <col min="23" max="16384" width="9.109375" style="29"/>
  </cols>
  <sheetData>
    <row r="1" spans="2:27" x14ac:dyDescent="0.3">
      <c r="Q1" s="382" t="s">
        <v>349</v>
      </c>
      <c r="R1" s="382"/>
      <c r="S1" s="46"/>
      <c r="T1" s="46"/>
      <c r="U1" s="46"/>
      <c r="V1" s="46"/>
      <c r="W1" s="46"/>
      <c r="X1" s="46"/>
      <c r="Y1" s="46"/>
      <c r="Z1" s="46"/>
      <c r="AA1" s="46"/>
    </row>
    <row r="2" spans="2:27" ht="14.4" customHeight="1" x14ac:dyDescent="0.3">
      <c r="B2" s="391" t="s">
        <v>355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46"/>
      <c r="T2" s="46"/>
      <c r="U2" s="46"/>
      <c r="V2" s="46"/>
      <c r="W2" s="46"/>
      <c r="X2" s="46"/>
      <c r="Y2" s="46"/>
      <c r="Z2" s="46"/>
      <c r="AA2" s="46"/>
    </row>
    <row r="3" spans="2:27" x14ac:dyDescent="0.3"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46"/>
      <c r="T3" s="46"/>
      <c r="U3" s="46"/>
      <c r="V3" s="46"/>
      <c r="W3" s="46"/>
      <c r="X3" s="46"/>
      <c r="Y3" s="46"/>
      <c r="Z3" s="46"/>
      <c r="AA3" s="46"/>
    </row>
    <row r="4" spans="2:27" x14ac:dyDescent="0.3"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46"/>
      <c r="T4" s="46"/>
      <c r="U4" s="46"/>
      <c r="V4" s="46"/>
      <c r="W4" s="46"/>
      <c r="X4" s="46"/>
      <c r="Y4" s="46"/>
      <c r="Z4" s="46"/>
      <c r="AA4" s="46"/>
    </row>
    <row r="5" spans="2:27" x14ac:dyDescent="0.3"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46"/>
      <c r="T5" s="46"/>
      <c r="U5" s="46"/>
      <c r="V5" s="46"/>
      <c r="W5" s="46"/>
      <c r="X5" s="46"/>
      <c r="Y5" s="46"/>
      <c r="Z5" s="46"/>
      <c r="AA5" s="46"/>
    </row>
    <row r="6" spans="2:27" x14ac:dyDescent="0.3">
      <c r="B6" s="76" t="s">
        <v>240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46"/>
      <c r="T6" s="46"/>
      <c r="U6" s="46"/>
      <c r="V6" s="46"/>
      <c r="W6" s="46"/>
      <c r="X6" s="46"/>
      <c r="Y6" s="46"/>
      <c r="Z6" s="46"/>
      <c r="AA6" s="46"/>
    </row>
    <row r="7" spans="2:27" x14ac:dyDescent="0.3">
      <c r="C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46"/>
      <c r="T7" s="46"/>
      <c r="U7" s="46"/>
      <c r="V7" s="46"/>
      <c r="W7" s="46"/>
      <c r="X7" s="46"/>
      <c r="Y7" s="46"/>
      <c r="Z7" s="46"/>
      <c r="AA7" s="46"/>
    </row>
    <row r="8" spans="2:27" x14ac:dyDescent="0.3">
      <c r="B8" s="365" t="s">
        <v>243</v>
      </c>
      <c r="C8" s="365"/>
      <c r="D8" s="365"/>
      <c r="E8" s="365"/>
      <c r="F8" s="366"/>
      <c r="G8" s="375" t="s">
        <v>239</v>
      </c>
      <c r="H8" s="376"/>
      <c r="I8" s="376"/>
      <c r="J8" s="376"/>
      <c r="K8" s="376"/>
      <c r="L8" s="377"/>
      <c r="M8" s="383" t="s">
        <v>352</v>
      </c>
      <c r="N8" s="384"/>
      <c r="O8" s="384"/>
      <c r="P8" s="384"/>
      <c r="Q8" s="384"/>
      <c r="R8" s="385"/>
      <c r="S8" s="46"/>
      <c r="T8" s="46"/>
      <c r="U8" s="46"/>
      <c r="V8" s="46"/>
      <c r="W8" s="46"/>
      <c r="X8" s="46"/>
      <c r="Y8" s="46"/>
      <c r="Z8" s="46"/>
      <c r="AA8" s="46"/>
    </row>
    <row r="9" spans="2:27" x14ac:dyDescent="0.3">
      <c r="B9" s="390" t="s">
        <v>0</v>
      </c>
      <c r="C9" s="353" t="s">
        <v>1</v>
      </c>
      <c r="D9" s="353" t="s">
        <v>2</v>
      </c>
      <c r="E9" s="372" t="s">
        <v>232</v>
      </c>
      <c r="F9" s="372" t="s">
        <v>233</v>
      </c>
      <c r="G9" s="364" t="s">
        <v>3</v>
      </c>
      <c r="H9" s="364"/>
      <c r="I9" s="364"/>
      <c r="J9" s="364"/>
      <c r="K9" s="364"/>
      <c r="L9" s="364"/>
      <c r="M9" s="353" t="s">
        <v>3</v>
      </c>
      <c r="N9" s="353"/>
      <c r="O9" s="353"/>
      <c r="P9" s="353"/>
      <c r="Q9" s="353"/>
      <c r="R9" s="353"/>
      <c r="S9" s="46"/>
      <c r="T9" s="46"/>
      <c r="U9" s="46"/>
      <c r="V9" s="46"/>
      <c r="W9" s="46"/>
      <c r="X9" s="46"/>
      <c r="Y9" s="46"/>
      <c r="Z9" s="46"/>
      <c r="AA9" s="46"/>
    </row>
    <row r="10" spans="2:27" ht="41.4" x14ac:dyDescent="0.3">
      <c r="B10" s="390"/>
      <c r="C10" s="353"/>
      <c r="D10" s="353"/>
      <c r="E10" s="373"/>
      <c r="F10" s="373"/>
      <c r="G10" s="103" t="s">
        <v>4</v>
      </c>
      <c r="H10" s="103" t="s">
        <v>5</v>
      </c>
      <c r="I10" s="103" t="s">
        <v>4</v>
      </c>
      <c r="J10" s="103" t="s">
        <v>5</v>
      </c>
      <c r="K10" s="103" t="s">
        <v>4</v>
      </c>
      <c r="L10" s="103" t="s">
        <v>231</v>
      </c>
      <c r="M10" s="25" t="s">
        <v>4</v>
      </c>
      <c r="N10" s="25" t="s">
        <v>5</v>
      </c>
      <c r="O10" s="25" t="s">
        <v>4</v>
      </c>
      <c r="P10" s="25" t="s">
        <v>5</v>
      </c>
      <c r="Q10" s="25" t="s">
        <v>4</v>
      </c>
      <c r="R10" s="25" t="s">
        <v>231</v>
      </c>
      <c r="S10" s="46"/>
      <c r="T10" s="46"/>
      <c r="U10" s="46"/>
      <c r="V10" s="46"/>
      <c r="W10" s="46"/>
      <c r="X10" s="46"/>
      <c r="Y10" s="46"/>
      <c r="Z10" s="46"/>
      <c r="AA10" s="46"/>
    </row>
    <row r="11" spans="2:27" x14ac:dyDescent="0.3">
      <c r="B11" s="390"/>
      <c r="C11" s="353"/>
      <c r="D11" s="353"/>
      <c r="E11" s="373"/>
      <c r="F11" s="373"/>
      <c r="G11" s="388" t="s">
        <v>244</v>
      </c>
      <c r="H11" s="389"/>
      <c r="I11" s="388" t="s">
        <v>245</v>
      </c>
      <c r="J11" s="389"/>
      <c r="K11" s="388" t="s">
        <v>246</v>
      </c>
      <c r="L11" s="389"/>
      <c r="M11" s="386" t="s">
        <v>244</v>
      </c>
      <c r="N11" s="387"/>
      <c r="O11" s="386" t="s">
        <v>245</v>
      </c>
      <c r="P11" s="387"/>
      <c r="Q11" s="386" t="s">
        <v>246</v>
      </c>
      <c r="R11" s="387"/>
      <c r="S11" s="46"/>
      <c r="T11" s="46"/>
      <c r="U11" s="46"/>
      <c r="V11" s="46"/>
      <c r="W11" s="46"/>
      <c r="X11" s="46"/>
      <c r="Y11" s="46"/>
      <c r="Z11" s="46"/>
      <c r="AA11" s="46"/>
    </row>
    <row r="12" spans="2:27" x14ac:dyDescent="0.3">
      <c r="B12" s="81" t="s">
        <v>247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3"/>
      <c r="N12" s="82"/>
      <c r="O12" s="82"/>
      <c r="P12" s="82"/>
      <c r="Q12" s="82"/>
      <c r="R12" s="84"/>
      <c r="S12" s="46"/>
      <c r="T12" s="46"/>
      <c r="U12" s="46"/>
      <c r="V12" s="46"/>
      <c r="W12" s="46"/>
      <c r="X12" s="46"/>
      <c r="Y12" s="46"/>
      <c r="Z12" s="46"/>
      <c r="AA12" s="46"/>
    </row>
    <row r="13" spans="2:27" x14ac:dyDescent="0.3">
      <c r="B13" s="307" t="s">
        <v>6</v>
      </c>
      <c r="C13" s="303" t="s">
        <v>7</v>
      </c>
      <c r="D13" s="271" t="s">
        <v>8</v>
      </c>
      <c r="E13" s="316" t="s">
        <v>9</v>
      </c>
      <c r="F13" s="316">
        <v>2</v>
      </c>
      <c r="G13" s="104" t="s">
        <v>248</v>
      </c>
      <c r="H13" s="105"/>
      <c r="I13" s="106" t="s">
        <v>249</v>
      </c>
      <c r="J13" s="105"/>
      <c r="K13" s="105"/>
      <c r="L13" s="107" t="s">
        <v>250</v>
      </c>
      <c r="M13" s="122"/>
      <c r="N13" s="123"/>
      <c r="O13" s="124"/>
      <c r="P13" s="123"/>
      <c r="Q13" s="123"/>
      <c r="R13" s="125"/>
      <c r="S13" s="45"/>
      <c r="T13" s="46"/>
      <c r="U13" s="46"/>
      <c r="V13" s="46"/>
      <c r="W13" s="46"/>
      <c r="X13" s="46"/>
      <c r="Y13" s="46"/>
      <c r="Z13" s="46"/>
      <c r="AA13" s="46"/>
    </row>
    <row r="14" spans="2:27" x14ac:dyDescent="0.3">
      <c r="B14" s="309" t="s">
        <v>10</v>
      </c>
      <c r="C14" s="305" t="s">
        <v>7</v>
      </c>
      <c r="D14" s="274" t="s">
        <v>8</v>
      </c>
      <c r="E14" s="318" t="s">
        <v>11</v>
      </c>
      <c r="F14" s="318">
        <v>2</v>
      </c>
      <c r="G14" s="108"/>
      <c r="H14" s="109" t="s">
        <v>248</v>
      </c>
      <c r="I14" s="109" t="s">
        <v>249</v>
      </c>
      <c r="J14" s="110"/>
      <c r="K14" s="109" t="s">
        <v>250</v>
      </c>
      <c r="L14" s="111"/>
      <c r="M14" s="126"/>
      <c r="N14" s="127"/>
      <c r="O14" s="127"/>
      <c r="P14" s="128"/>
      <c r="Q14" s="127"/>
      <c r="R14" s="129"/>
      <c r="S14" s="45"/>
      <c r="T14" s="46"/>
      <c r="U14" s="46"/>
      <c r="V14" s="46"/>
      <c r="W14" s="46"/>
      <c r="X14" s="46"/>
      <c r="Y14" s="46"/>
      <c r="Z14" s="46"/>
      <c r="AA14" s="46"/>
    </row>
    <row r="15" spans="2:27" x14ac:dyDescent="0.3">
      <c r="B15" s="309" t="s">
        <v>12</v>
      </c>
      <c r="C15" s="305" t="s">
        <v>7</v>
      </c>
      <c r="D15" s="274" t="s">
        <v>8</v>
      </c>
      <c r="E15" s="317" t="s">
        <v>13</v>
      </c>
      <c r="F15" s="318" t="s">
        <v>14</v>
      </c>
      <c r="G15" s="108"/>
      <c r="H15" s="109" t="s">
        <v>248</v>
      </c>
      <c r="I15" s="109" t="s">
        <v>249</v>
      </c>
      <c r="J15" s="110"/>
      <c r="K15" s="109" t="s">
        <v>250</v>
      </c>
      <c r="L15" s="111"/>
      <c r="M15" s="126"/>
      <c r="N15" s="127"/>
      <c r="O15" s="127"/>
      <c r="P15" s="128"/>
      <c r="Q15" s="127"/>
      <c r="R15" s="129"/>
      <c r="S15" s="45"/>
      <c r="T15" s="46"/>
      <c r="U15" s="46"/>
      <c r="V15" s="46"/>
      <c r="W15" s="46"/>
      <c r="X15" s="46"/>
      <c r="Y15" s="46"/>
      <c r="Z15" s="46"/>
      <c r="AA15" s="46"/>
    </row>
    <row r="16" spans="2:27" x14ac:dyDescent="0.3">
      <c r="B16" s="309" t="s">
        <v>15</v>
      </c>
      <c r="C16" s="305" t="s">
        <v>7</v>
      </c>
      <c r="D16" s="274" t="s">
        <v>8</v>
      </c>
      <c r="E16" s="309" t="s">
        <v>16</v>
      </c>
      <c r="F16" s="318" t="s">
        <v>14</v>
      </c>
      <c r="G16" s="108"/>
      <c r="H16" s="109" t="s">
        <v>248</v>
      </c>
      <c r="I16" s="109" t="s">
        <v>249</v>
      </c>
      <c r="J16" s="110"/>
      <c r="K16" s="109" t="s">
        <v>250</v>
      </c>
      <c r="L16" s="111"/>
      <c r="M16" s="126"/>
      <c r="N16" s="127"/>
      <c r="O16" s="127"/>
      <c r="P16" s="128"/>
      <c r="Q16" s="127"/>
      <c r="R16" s="129"/>
      <c r="S16" s="46"/>
      <c r="T16" s="46"/>
      <c r="U16" s="46"/>
      <c r="V16" s="46"/>
      <c r="W16" s="46"/>
      <c r="X16" s="46"/>
      <c r="Y16" s="46"/>
      <c r="Z16" s="46"/>
      <c r="AA16" s="46"/>
    </row>
    <row r="17" spans="2:27" x14ac:dyDescent="0.3">
      <c r="B17" s="309" t="s">
        <v>17</v>
      </c>
      <c r="C17" s="305" t="s">
        <v>7</v>
      </c>
      <c r="D17" s="274" t="s">
        <v>8</v>
      </c>
      <c r="E17" s="317" t="s">
        <v>18</v>
      </c>
      <c r="F17" s="318">
        <v>5</v>
      </c>
      <c r="G17" s="108"/>
      <c r="H17" s="109" t="s">
        <v>248</v>
      </c>
      <c r="I17" s="109" t="s">
        <v>249</v>
      </c>
      <c r="J17" s="110"/>
      <c r="K17" s="109" t="s">
        <v>250</v>
      </c>
      <c r="L17" s="111"/>
      <c r="M17" s="126"/>
      <c r="N17" s="127"/>
      <c r="O17" s="127"/>
      <c r="P17" s="128"/>
      <c r="Q17" s="127"/>
      <c r="R17" s="129"/>
      <c r="S17" s="46"/>
      <c r="T17" s="46"/>
      <c r="U17" s="46"/>
      <c r="V17" s="46"/>
      <c r="W17" s="46"/>
      <c r="X17" s="46"/>
      <c r="Y17" s="46"/>
      <c r="Z17" s="46"/>
      <c r="AA17" s="46"/>
    </row>
    <row r="18" spans="2:27" x14ac:dyDescent="0.3">
      <c r="B18" s="309" t="s">
        <v>19</v>
      </c>
      <c r="C18" s="305" t="s">
        <v>7</v>
      </c>
      <c r="D18" s="274" t="s">
        <v>20</v>
      </c>
      <c r="E18" s="317" t="s">
        <v>21</v>
      </c>
      <c r="F18" s="318">
        <v>5</v>
      </c>
      <c r="G18" s="108"/>
      <c r="H18" s="109" t="s">
        <v>248</v>
      </c>
      <c r="I18" s="109" t="s">
        <v>249</v>
      </c>
      <c r="J18" s="110"/>
      <c r="K18" s="109" t="s">
        <v>250</v>
      </c>
      <c r="L18" s="111"/>
      <c r="M18" s="126"/>
      <c r="N18" s="127"/>
      <c r="O18" s="127"/>
      <c r="P18" s="128"/>
      <c r="Q18" s="127"/>
      <c r="R18" s="129"/>
      <c r="S18" s="46"/>
      <c r="T18" s="46"/>
      <c r="U18" s="46"/>
      <c r="V18" s="46"/>
      <c r="W18" s="46"/>
      <c r="X18" s="46"/>
      <c r="Y18" s="46"/>
      <c r="Z18" s="46"/>
      <c r="AA18" s="46"/>
    </row>
    <row r="19" spans="2:27" x14ac:dyDescent="0.3">
      <c r="B19" s="309" t="s">
        <v>22</v>
      </c>
      <c r="C19" s="305" t="s">
        <v>7</v>
      </c>
      <c r="D19" s="305" t="s">
        <v>8</v>
      </c>
      <c r="E19" s="317" t="s">
        <v>23</v>
      </c>
      <c r="F19" s="317">
        <v>5</v>
      </c>
      <c r="G19" s="108"/>
      <c r="H19" s="109" t="s">
        <v>248</v>
      </c>
      <c r="I19" s="109" t="s">
        <v>249</v>
      </c>
      <c r="J19" s="110"/>
      <c r="K19" s="109" t="s">
        <v>250</v>
      </c>
      <c r="L19" s="111"/>
      <c r="M19" s="126"/>
      <c r="N19" s="127"/>
      <c r="O19" s="127"/>
      <c r="P19" s="128"/>
      <c r="Q19" s="127"/>
      <c r="R19" s="129"/>
      <c r="S19" s="46"/>
      <c r="T19" s="46"/>
      <c r="U19" s="46"/>
      <c r="V19" s="46"/>
      <c r="W19" s="46"/>
      <c r="X19" s="46"/>
      <c r="Y19" s="46"/>
      <c r="Z19" s="46"/>
      <c r="AA19" s="46"/>
    </row>
    <row r="20" spans="2:27" ht="27.6" x14ac:dyDescent="0.3">
      <c r="B20" s="309" t="s">
        <v>24</v>
      </c>
      <c r="C20" s="305" t="s">
        <v>7</v>
      </c>
      <c r="D20" s="274" t="s">
        <v>25</v>
      </c>
      <c r="E20" s="317" t="s">
        <v>26</v>
      </c>
      <c r="F20" s="318">
        <v>5</v>
      </c>
      <c r="G20" s="112" t="s">
        <v>248</v>
      </c>
      <c r="H20" s="110"/>
      <c r="I20" s="109" t="s">
        <v>249</v>
      </c>
      <c r="J20" s="110"/>
      <c r="K20" s="110"/>
      <c r="L20" s="113" t="s">
        <v>250</v>
      </c>
      <c r="M20" s="130"/>
      <c r="N20" s="128"/>
      <c r="O20" s="127"/>
      <c r="P20" s="128"/>
      <c r="Q20" s="128"/>
      <c r="R20" s="131"/>
      <c r="S20" s="46"/>
      <c r="T20" s="46"/>
      <c r="U20" s="46"/>
      <c r="V20" s="46"/>
      <c r="W20" s="46"/>
      <c r="X20" s="46"/>
      <c r="Y20" s="46"/>
      <c r="Z20" s="46"/>
      <c r="AA20" s="46"/>
    </row>
    <row r="21" spans="2:27" x14ac:dyDescent="0.3">
      <c r="B21" s="309" t="s">
        <v>27</v>
      </c>
      <c r="C21" s="305" t="s">
        <v>7</v>
      </c>
      <c r="D21" s="274" t="s">
        <v>28</v>
      </c>
      <c r="E21" s="317" t="s">
        <v>29</v>
      </c>
      <c r="F21" s="318">
        <v>5</v>
      </c>
      <c r="G21" s="112" t="s">
        <v>248</v>
      </c>
      <c r="H21" s="110"/>
      <c r="I21" s="109" t="s">
        <v>249</v>
      </c>
      <c r="J21" s="110"/>
      <c r="K21" s="110"/>
      <c r="L21" s="113" t="s">
        <v>250</v>
      </c>
      <c r="M21" s="130"/>
      <c r="N21" s="128"/>
      <c r="O21" s="127"/>
      <c r="P21" s="128"/>
      <c r="Q21" s="128"/>
      <c r="R21" s="131"/>
      <c r="S21" s="46"/>
      <c r="T21" s="46"/>
      <c r="U21" s="46"/>
      <c r="V21" s="46"/>
      <c r="W21" s="46"/>
      <c r="X21" s="46"/>
      <c r="Y21" s="46"/>
      <c r="Z21" s="46"/>
      <c r="AA21" s="46"/>
    </row>
    <row r="22" spans="2:27" x14ac:dyDescent="0.3">
      <c r="B22" s="309" t="s">
        <v>30</v>
      </c>
      <c r="C22" s="305" t="s">
        <v>7</v>
      </c>
      <c r="D22" s="274" t="s">
        <v>31</v>
      </c>
      <c r="E22" s="317" t="s">
        <v>32</v>
      </c>
      <c r="F22" s="318">
        <v>5</v>
      </c>
      <c r="G22" s="112" t="s">
        <v>248</v>
      </c>
      <c r="H22" s="110"/>
      <c r="I22" s="109" t="s">
        <v>249</v>
      </c>
      <c r="J22" s="110"/>
      <c r="K22" s="110"/>
      <c r="L22" s="113" t="s">
        <v>250</v>
      </c>
      <c r="M22" s="130"/>
      <c r="N22" s="128"/>
      <c r="O22" s="127"/>
      <c r="P22" s="128"/>
      <c r="Q22" s="128"/>
      <c r="R22" s="131"/>
      <c r="S22" s="46"/>
      <c r="T22" s="46"/>
      <c r="U22" s="46"/>
      <c r="V22" s="46"/>
      <c r="W22" s="46"/>
      <c r="X22" s="46"/>
      <c r="Y22" s="46"/>
      <c r="Z22" s="46"/>
      <c r="AA22" s="46"/>
    </row>
    <row r="23" spans="2:27" x14ac:dyDescent="0.3">
      <c r="B23" s="309" t="s">
        <v>33</v>
      </c>
      <c r="C23" s="305" t="s">
        <v>7</v>
      </c>
      <c r="D23" s="274" t="s">
        <v>7</v>
      </c>
      <c r="E23" s="317" t="s">
        <v>34</v>
      </c>
      <c r="F23" s="318">
        <v>10</v>
      </c>
      <c r="G23" s="112" t="s">
        <v>248</v>
      </c>
      <c r="H23" s="110"/>
      <c r="I23" s="109" t="s">
        <v>249</v>
      </c>
      <c r="J23" s="114"/>
      <c r="K23" s="110"/>
      <c r="L23" s="113" t="s">
        <v>250</v>
      </c>
      <c r="M23" s="130"/>
      <c r="N23" s="128"/>
      <c r="O23" s="127"/>
      <c r="P23" s="128"/>
      <c r="Q23" s="128"/>
      <c r="R23" s="131"/>
      <c r="S23" s="46"/>
      <c r="T23" s="46"/>
      <c r="U23" s="46"/>
      <c r="V23" s="46"/>
      <c r="W23" s="46"/>
      <c r="X23" s="46"/>
      <c r="Y23" s="46"/>
      <c r="Z23" s="46"/>
      <c r="AA23" s="46"/>
    </row>
    <row r="24" spans="2:27" x14ac:dyDescent="0.3">
      <c r="B24" s="309" t="s">
        <v>35</v>
      </c>
      <c r="C24" s="305" t="s">
        <v>7</v>
      </c>
      <c r="D24" s="274" t="s">
        <v>36</v>
      </c>
      <c r="E24" s="317" t="s">
        <v>37</v>
      </c>
      <c r="F24" s="318">
        <v>15</v>
      </c>
      <c r="G24" s="112" t="s">
        <v>248</v>
      </c>
      <c r="H24" s="110"/>
      <c r="I24" s="109" t="s">
        <v>249</v>
      </c>
      <c r="J24" s="114"/>
      <c r="K24" s="110"/>
      <c r="L24" s="113" t="s">
        <v>250</v>
      </c>
      <c r="M24" s="130"/>
      <c r="N24" s="128"/>
      <c r="O24" s="127"/>
      <c r="P24" s="128"/>
      <c r="Q24" s="128"/>
      <c r="R24" s="131"/>
      <c r="S24" s="46"/>
      <c r="T24" s="46"/>
      <c r="U24" s="46"/>
      <c r="V24" s="46"/>
      <c r="W24" s="46"/>
      <c r="X24" s="46"/>
      <c r="Y24" s="46"/>
      <c r="Z24" s="46"/>
      <c r="AA24" s="46"/>
    </row>
    <row r="25" spans="2:27" x14ac:dyDescent="0.3">
      <c r="B25" s="312" t="s">
        <v>251</v>
      </c>
      <c r="C25" s="313" t="s">
        <v>7</v>
      </c>
      <c r="D25" s="313" t="s">
        <v>8</v>
      </c>
      <c r="E25" s="312" t="s">
        <v>252</v>
      </c>
      <c r="F25" s="312">
        <v>3.2</v>
      </c>
      <c r="G25" s="115"/>
      <c r="H25" s="116" t="s">
        <v>253</v>
      </c>
      <c r="I25" s="116" t="s">
        <v>254</v>
      </c>
      <c r="J25" s="114"/>
      <c r="K25" s="116" t="s">
        <v>255</v>
      </c>
      <c r="L25" s="117"/>
      <c r="M25" s="126"/>
      <c r="N25" s="127"/>
      <c r="O25" s="127"/>
      <c r="P25" s="128"/>
      <c r="Q25" s="127"/>
      <c r="R25" s="129"/>
      <c r="S25" s="47"/>
      <c r="T25" s="48"/>
      <c r="U25" s="49"/>
      <c r="V25" s="46"/>
      <c r="W25" s="46"/>
      <c r="X25" s="46"/>
      <c r="Y25" s="46"/>
      <c r="Z25" s="46"/>
      <c r="AA25" s="46"/>
    </row>
    <row r="26" spans="2:27" x14ac:dyDescent="0.3">
      <c r="B26" s="312" t="s">
        <v>256</v>
      </c>
      <c r="C26" s="313" t="s">
        <v>7</v>
      </c>
      <c r="D26" s="313" t="s">
        <v>8</v>
      </c>
      <c r="E26" s="312" t="s">
        <v>257</v>
      </c>
      <c r="F26" s="312">
        <v>2</v>
      </c>
      <c r="G26" s="115"/>
      <c r="H26" s="116" t="s">
        <v>253</v>
      </c>
      <c r="I26" s="116" t="s">
        <v>254</v>
      </c>
      <c r="J26" s="114"/>
      <c r="K26" s="116" t="s">
        <v>255</v>
      </c>
      <c r="L26" s="117"/>
      <c r="M26" s="126"/>
      <c r="N26" s="127"/>
      <c r="O26" s="127"/>
      <c r="P26" s="128"/>
      <c r="Q26" s="127"/>
      <c r="R26" s="129"/>
      <c r="S26" s="47"/>
      <c r="T26" s="46"/>
      <c r="U26" s="49"/>
      <c r="V26" s="46"/>
      <c r="W26" s="46"/>
      <c r="X26" s="46"/>
      <c r="Y26" s="46"/>
      <c r="Z26" s="46"/>
      <c r="AA26" s="46"/>
    </row>
    <row r="27" spans="2:27" x14ac:dyDescent="0.3">
      <c r="B27" s="314" t="s">
        <v>258</v>
      </c>
      <c r="C27" s="315" t="s">
        <v>7</v>
      </c>
      <c r="D27" s="315" t="s">
        <v>8</v>
      </c>
      <c r="E27" s="314" t="s">
        <v>259</v>
      </c>
      <c r="F27" s="314">
        <v>5</v>
      </c>
      <c r="G27" s="118"/>
      <c r="H27" s="119" t="s">
        <v>253</v>
      </c>
      <c r="I27" s="119" t="s">
        <v>254</v>
      </c>
      <c r="J27" s="120"/>
      <c r="K27" s="119" t="s">
        <v>255</v>
      </c>
      <c r="L27" s="121"/>
      <c r="M27" s="132"/>
      <c r="N27" s="133"/>
      <c r="O27" s="133"/>
      <c r="P27" s="134"/>
      <c r="Q27" s="133"/>
      <c r="R27" s="135"/>
      <c r="S27" s="47"/>
      <c r="T27" s="46"/>
      <c r="U27" s="49"/>
      <c r="V27" s="46"/>
      <c r="W27" s="46"/>
      <c r="X27" s="46"/>
      <c r="Y27" s="46"/>
      <c r="Z27" s="46"/>
      <c r="AA27" s="46"/>
    </row>
    <row r="28" spans="2:27" x14ac:dyDescent="0.3">
      <c r="B28" s="85" t="s">
        <v>260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46"/>
      <c r="T28" s="46"/>
      <c r="U28" s="46"/>
      <c r="V28" s="46"/>
      <c r="W28" s="46"/>
      <c r="X28" s="46"/>
      <c r="Y28" s="46"/>
      <c r="Z28" s="46"/>
      <c r="AA28" s="46"/>
    </row>
    <row r="29" spans="2:27" x14ac:dyDescent="0.3">
      <c r="B29" s="307" t="s">
        <v>38</v>
      </c>
      <c r="C29" s="303" t="s">
        <v>7</v>
      </c>
      <c r="D29" s="271" t="s">
        <v>36</v>
      </c>
      <c r="E29" s="307" t="s">
        <v>39</v>
      </c>
      <c r="F29" s="316">
        <v>2</v>
      </c>
      <c r="G29" s="140"/>
      <c r="H29" s="106" t="s">
        <v>248</v>
      </c>
      <c r="I29" s="106" t="s">
        <v>249</v>
      </c>
      <c r="J29" s="105"/>
      <c r="K29" s="106" t="s">
        <v>250</v>
      </c>
      <c r="L29" s="141"/>
      <c r="M29" s="136"/>
      <c r="N29" s="124"/>
      <c r="O29" s="124"/>
      <c r="P29" s="123"/>
      <c r="Q29" s="124"/>
      <c r="R29" s="137"/>
      <c r="S29" s="45"/>
      <c r="T29" s="46"/>
      <c r="U29" s="46"/>
      <c r="V29" s="46"/>
      <c r="W29" s="46"/>
      <c r="X29" s="46"/>
      <c r="Y29" s="46"/>
      <c r="Z29" s="46"/>
      <c r="AA29" s="46"/>
    </row>
    <row r="30" spans="2:27" x14ac:dyDescent="0.3">
      <c r="B30" s="309" t="s">
        <v>40</v>
      </c>
      <c r="C30" s="305" t="s">
        <v>7</v>
      </c>
      <c r="D30" s="274" t="s">
        <v>36</v>
      </c>
      <c r="E30" s="309" t="s">
        <v>41</v>
      </c>
      <c r="F30" s="318">
        <v>5</v>
      </c>
      <c r="G30" s="108"/>
      <c r="H30" s="109" t="s">
        <v>248</v>
      </c>
      <c r="I30" s="109" t="s">
        <v>249</v>
      </c>
      <c r="J30" s="110"/>
      <c r="K30" s="109" t="s">
        <v>250</v>
      </c>
      <c r="L30" s="111"/>
      <c r="M30" s="126"/>
      <c r="N30" s="127"/>
      <c r="O30" s="127"/>
      <c r="P30" s="128"/>
      <c r="Q30" s="127"/>
      <c r="R30" s="129"/>
      <c r="S30" s="45"/>
      <c r="T30" s="46"/>
      <c r="U30" s="46"/>
      <c r="V30" s="46"/>
      <c r="W30" s="46"/>
      <c r="X30" s="46"/>
      <c r="Y30" s="46"/>
      <c r="Z30" s="46"/>
      <c r="AA30" s="46"/>
    </row>
    <row r="31" spans="2:27" x14ac:dyDescent="0.3">
      <c r="B31" s="309" t="s">
        <v>42</v>
      </c>
      <c r="C31" s="305" t="s">
        <v>7</v>
      </c>
      <c r="D31" s="274" t="s">
        <v>36</v>
      </c>
      <c r="E31" s="309" t="s">
        <v>43</v>
      </c>
      <c r="F31" s="318" t="s">
        <v>44</v>
      </c>
      <c r="G31" s="112" t="s">
        <v>248</v>
      </c>
      <c r="H31" s="110"/>
      <c r="I31" s="109" t="s">
        <v>249</v>
      </c>
      <c r="J31" s="110"/>
      <c r="K31" s="110"/>
      <c r="L31" s="113" t="s">
        <v>250</v>
      </c>
      <c r="M31" s="130"/>
      <c r="N31" s="128"/>
      <c r="O31" s="127"/>
      <c r="P31" s="128"/>
      <c r="Q31" s="128"/>
      <c r="R31" s="131"/>
      <c r="S31" s="45"/>
      <c r="T31" s="46"/>
      <c r="U31" s="46"/>
      <c r="V31" s="46"/>
      <c r="W31" s="46"/>
      <c r="X31" s="46"/>
      <c r="Y31" s="46"/>
      <c r="Z31" s="46"/>
      <c r="AA31" s="46"/>
    </row>
    <row r="32" spans="2:27" x14ac:dyDescent="0.3">
      <c r="B32" s="299" t="s">
        <v>45</v>
      </c>
      <c r="C32" s="304" t="s">
        <v>7</v>
      </c>
      <c r="D32" s="277" t="s">
        <v>36</v>
      </c>
      <c r="E32" s="299" t="s">
        <v>46</v>
      </c>
      <c r="F32" s="321" t="s">
        <v>44</v>
      </c>
      <c r="G32" s="142" t="s">
        <v>248</v>
      </c>
      <c r="H32" s="143"/>
      <c r="I32" s="144" t="s">
        <v>249</v>
      </c>
      <c r="J32" s="143"/>
      <c r="K32" s="143"/>
      <c r="L32" s="145" t="s">
        <v>250</v>
      </c>
      <c r="M32" s="138"/>
      <c r="N32" s="134"/>
      <c r="O32" s="133"/>
      <c r="P32" s="134"/>
      <c r="Q32" s="134"/>
      <c r="R32" s="139"/>
      <c r="S32" s="46"/>
      <c r="T32" s="46"/>
      <c r="U32" s="46"/>
      <c r="V32" s="46"/>
      <c r="W32" s="46"/>
      <c r="X32" s="46"/>
      <c r="Y32" s="46"/>
      <c r="Z32" s="46"/>
      <c r="AA32" s="46"/>
    </row>
    <row r="33" spans="2:27" x14ac:dyDescent="0.3">
      <c r="B33" s="85" t="s">
        <v>261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46"/>
      <c r="T33" s="46"/>
      <c r="U33" s="46"/>
      <c r="V33" s="46"/>
      <c r="W33" s="46"/>
      <c r="X33" s="46"/>
      <c r="Y33" s="46"/>
      <c r="Z33" s="46"/>
      <c r="AA33" s="46"/>
    </row>
    <row r="34" spans="2:27" x14ac:dyDescent="0.3">
      <c r="B34" s="307" t="s">
        <v>47</v>
      </c>
      <c r="C34" s="303" t="s">
        <v>7</v>
      </c>
      <c r="D34" s="271" t="s">
        <v>48</v>
      </c>
      <c r="E34" s="307" t="s">
        <v>49</v>
      </c>
      <c r="F34" s="316">
        <v>3.2</v>
      </c>
      <c r="G34" s="104" t="s">
        <v>248</v>
      </c>
      <c r="H34" s="105"/>
      <c r="I34" s="106" t="s">
        <v>249</v>
      </c>
      <c r="J34" s="105"/>
      <c r="K34" s="105"/>
      <c r="L34" s="107" t="s">
        <v>250</v>
      </c>
      <c r="M34" s="122"/>
      <c r="N34" s="123"/>
      <c r="O34" s="124"/>
      <c r="P34" s="123"/>
      <c r="Q34" s="123"/>
      <c r="R34" s="125"/>
      <c r="S34" s="45"/>
      <c r="T34" s="46"/>
      <c r="U34" s="46"/>
      <c r="V34" s="46"/>
      <c r="W34" s="46"/>
      <c r="X34" s="46"/>
      <c r="Y34" s="46"/>
      <c r="Z34" s="46"/>
      <c r="AA34" s="46"/>
    </row>
    <row r="35" spans="2:27" x14ac:dyDescent="0.3">
      <c r="B35" s="309" t="s">
        <v>51</v>
      </c>
      <c r="C35" s="305" t="s">
        <v>7</v>
      </c>
      <c r="D35" s="305" t="s">
        <v>52</v>
      </c>
      <c r="E35" s="317" t="s">
        <v>53</v>
      </c>
      <c r="F35" s="318">
        <v>5</v>
      </c>
      <c r="G35" s="112" t="s">
        <v>248</v>
      </c>
      <c r="H35" s="110"/>
      <c r="I35" s="109" t="s">
        <v>249</v>
      </c>
      <c r="J35" s="110"/>
      <c r="K35" s="110"/>
      <c r="L35" s="113" t="s">
        <v>250</v>
      </c>
      <c r="M35" s="130"/>
      <c r="N35" s="128"/>
      <c r="O35" s="127"/>
      <c r="P35" s="128"/>
      <c r="Q35" s="128"/>
      <c r="R35" s="131"/>
      <c r="S35" s="45"/>
      <c r="T35" s="46"/>
      <c r="U35" s="46"/>
      <c r="V35" s="46"/>
      <c r="W35" s="46"/>
      <c r="X35" s="46"/>
      <c r="Y35" s="46"/>
      <c r="Z35" s="46"/>
      <c r="AA35" s="46"/>
    </row>
    <row r="36" spans="2:27" x14ac:dyDescent="0.3">
      <c r="B36" s="309" t="s">
        <v>54</v>
      </c>
      <c r="C36" s="305" t="s">
        <v>7</v>
      </c>
      <c r="D36" s="305" t="s">
        <v>52</v>
      </c>
      <c r="E36" s="317" t="s">
        <v>55</v>
      </c>
      <c r="F36" s="309">
        <v>5</v>
      </c>
      <c r="G36" s="112" t="s">
        <v>248</v>
      </c>
      <c r="H36" s="110"/>
      <c r="I36" s="109" t="s">
        <v>249</v>
      </c>
      <c r="J36" s="110"/>
      <c r="K36" s="110"/>
      <c r="L36" s="113" t="s">
        <v>250</v>
      </c>
      <c r="M36" s="130"/>
      <c r="N36" s="128"/>
      <c r="O36" s="127"/>
      <c r="P36" s="128"/>
      <c r="Q36" s="128"/>
      <c r="R36" s="131"/>
      <c r="S36" s="45"/>
      <c r="T36" s="46"/>
      <c r="U36" s="46"/>
      <c r="V36" s="46"/>
      <c r="W36" s="46"/>
      <c r="X36" s="46"/>
      <c r="Y36" s="46"/>
      <c r="Z36" s="46"/>
      <c r="AA36" s="46"/>
    </row>
    <row r="37" spans="2:27" x14ac:dyDescent="0.3">
      <c r="B37" s="309" t="s">
        <v>56</v>
      </c>
      <c r="C37" s="305" t="s">
        <v>7</v>
      </c>
      <c r="D37" s="274" t="s">
        <v>57</v>
      </c>
      <c r="E37" s="309" t="s">
        <v>58</v>
      </c>
      <c r="F37" s="309" t="s">
        <v>44</v>
      </c>
      <c r="G37" s="112" t="s">
        <v>248</v>
      </c>
      <c r="H37" s="110"/>
      <c r="I37" s="109" t="s">
        <v>249</v>
      </c>
      <c r="J37" s="110"/>
      <c r="K37" s="110"/>
      <c r="L37" s="113" t="s">
        <v>250</v>
      </c>
      <c r="M37" s="130"/>
      <c r="N37" s="128"/>
      <c r="O37" s="127"/>
      <c r="P37" s="128"/>
      <c r="Q37" s="128"/>
      <c r="R37" s="131"/>
      <c r="S37" s="46"/>
      <c r="T37" s="46"/>
      <c r="U37" s="46"/>
      <c r="V37" s="46"/>
      <c r="W37" s="46"/>
      <c r="X37" s="46"/>
      <c r="Y37" s="46"/>
      <c r="Z37" s="46"/>
      <c r="AA37" s="46"/>
    </row>
    <row r="38" spans="2:27" x14ac:dyDescent="0.3">
      <c r="B38" s="309" t="s">
        <v>59</v>
      </c>
      <c r="C38" s="305" t="s">
        <v>7</v>
      </c>
      <c r="D38" s="274" t="s">
        <v>8</v>
      </c>
      <c r="E38" s="317" t="s">
        <v>60</v>
      </c>
      <c r="F38" s="309">
        <v>2</v>
      </c>
      <c r="G38" s="108"/>
      <c r="H38" s="109" t="s">
        <v>248</v>
      </c>
      <c r="I38" s="109" t="s">
        <v>249</v>
      </c>
      <c r="J38" s="110"/>
      <c r="K38" s="109" t="s">
        <v>250</v>
      </c>
      <c r="L38" s="111"/>
      <c r="M38" s="126"/>
      <c r="N38" s="127"/>
      <c r="O38" s="127"/>
      <c r="P38" s="128"/>
      <c r="Q38" s="127"/>
      <c r="R38" s="129"/>
      <c r="S38" s="46"/>
      <c r="T38" s="46"/>
      <c r="U38" s="46"/>
      <c r="V38" s="46"/>
      <c r="W38" s="46"/>
      <c r="X38" s="46"/>
      <c r="Y38" s="46"/>
      <c r="Z38" s="46"/>
      <c r="AA38" s="46"/>
    </row>
    <row r="39" spans="2:27" x14ac:dyDescent="0.3">
      <c r="B39" s="309" t="s">
        <v>61</v>
      </c>
      <c r="C39" s="305" t="s">
        <v>7</v>
      </c>
      <c r="D39" s="274" t="s">
        <v>62</v>
      </c>
      <c r="E39" s="317" t="s">
        <v>63</v>
      </c>
      <c r="F39" s="309" t="s">
        <v>44</v>
      </c>
      <c r="G39" s="112" t="s">
        <v>248</v>
      </c>
      <c r="H39" s="110"/>
      <c r="I39" s="109" t="s">
        <v>249</v>
      </c>
      <c r="J39" s="110"/>
      <c r="K39" s="110"/>
      <c r="L39" s="113" t="s">
        <v>250</v>
      </c>
      <c r="M39" s="130"/>
      <c r="N39" s="128"/>
      <c r="O39" s="127"/>
      <c r="P39" s="128"/>
      <c r="Q39" s="128"/>
      <c r="R39" s="131"/>
      <c r="S39" s="46"/>
      <c r="T39" s="46"/>
      <c r="U39" s="46"/>
      <c r="V39" s="46"/>
      <c r="W39" s="46"/>
      <c r="X39" s="46"/>
      <c r="Y39" s="46"/>
      <c r="Z39" s="46"/>
      <c r="AA39" s="46"/>
    </row>
    <row r="40" spans="2:27" x14ac:dyDescent="0.3">
      <c r="B40" s="309" t="s">
        <v>64</v>
      </c>
      <c r="C40" s="305" t="s">
        <v>7</v>
      </c>
      <c r="D40" s="274" t="s">
        <v>36</v>
      </c>
      <c r="E40" s="317" t="s">
        <v>65</v>
      </c>
      <c r="F40" s="309">
        <v>2</v>
      </c>
      <c r="G40" s="108"/>
      <c r="H40" s="109" t="s">
        <v>248</v>
      </c>
      <c r="I40" s="109" t="s">
        <v>249</v>
      </c>
      <c r="J40" s="110"/>
      <c r="K40" s="109" t="s">
        <v>250</v>
      </c>
      <c r="L40" s="111"/>
      <c r="M40" s="126"/>
      <c r="N40" s="127"/>
      <c r="O40" s="127"/>
      <c r="P40" s="128"/>
      <c r="Q40" s="127"/>
      <c r="R40" s="129"/>
      <c r="S40" s="46"/>
      <c r="T40" s="46"/>
      <c r="U40" s="46"/>
      <c r="V40" s="46"/>
      <c r="W40" s="46"/>
      <c r="X40" s="46"/>
      <c r="Y40" s="46"/>
      <c r="Z40" s="46"/>
      <c r="AA40" s="46"/>
    </row>
    <row r="41" spans="2:27" x14ac:dyDescent="0.3">
      <c r="B41" s="309" t="s">
        <v>66</v>
      </c>
      <c r="C41" s="305" t="s">
        <v>7</v>
      </c>
      <c r="D41" s="274" t="s">
        <v>36</v>
      </c>
      <c r="E41" s="317" t="s">
        <v>67</v>
      </c>
      <c r="F41" s="309" t="s">
        <v>44</v>
      </c>
      <c r="G41" s="108"/>
      <c r="H41" s="109" t="s">
        <v>248</v>
      </c>
      <c r="I41" s="109" t="s">
        <v>249</v>
      </c>
      <c r="J41" s="110"/>
      <c r="K41" s="109" t="s">
        <v>250</v>
      </c>
      <c r="L41" s="111"/>
      <c r="M41" s="126"/>
      <c r="N41" s="127"/>
      <c r="O41" s="127"/>
      <c r="P41" s="128"/>
      <c r="Q41" s="127"/>
      <c r="R41" s="129"/>
      <c r="S41" s="46"/>
      <c r="T41" s="46"/>
      <c r="U41" s="46"/>
      <c r="V41" s="46"/>
      <c r="W41" s="46"/>
      <c r="X41" s="46"/>
      <c r="Y41" s="46"/>
      <c r="Z41" s="46"/>
      <c r="AA41" s="46"/>
    </row>
    <row r="42" spans="2:27" x14ac:dyDescent="0.3">
      <c r="B42" s="309" t="s">
        <v>68</v>
      </c>
      <c r="C42" s="305" t="s">
        <v>7</v>
      </c>
      <c r="D42" s="305" t="s">
        <v>36</v>
      </c>
      <c r="E42" s="317" t="s">
        <v>69</v>
      </c>
      <c r="F42" s="309">
        <v>5</v>
      </c>
      <c r="G42" s="108"/>
      <c r="H42" s="109" t="s">
        <v>248</v>
      </c>
      <c r="I42" s="109" t="s">
        <v>249</v>
      </c>
      <c r="J42" s="110"/>
      <c r="K42" s="109" t="s">
        <v>250</v>
      </c>
      <c r="L42" s="111"/>
      <c r="M42" s="126"/>
      <c r="N42" s="127"/>
      <c r="O42" s="127"/>
      <c r="P42" s="128"/>
      <c r="Q42" s="127"/>
      <c r="R42" s="129"/>
      <c r="S42" s="46"/>
      <c r="T42" s="46"/>
      <c r="U42" s="46"/>
      <c r="V42" s="46"/>
      <c r="W42" s="46"/>
      <c r="X42" s="46"/>
      <c r="Y42" s="46"/>
      <c r="Z42" s="46"/>
      <c r="AA42" s="46"/>
    </row>
    <row r="43" spans="2:27" x14ac:dyDescent="0.3">
      <c r="B43" s="309" t="s">
        <v>70</v>
      </c>
      <c r="C43" s="305" t="s">
        <v>7</v>
      </c>
      <c r="D43" s="305" t="s">
        <v>71</v>
      </c>
      <c r="E43" s="317" t="s">
        <v>72</v>
      </c>
      <c r="F43" s="309">
        <v>1</v>
      </c>
      <c r="G43" s="108"/>
      <c r="H43" s="109" t="s">
        <v>248</v>
      </c>
      <c r="I43" s="109" t="s">
        <v>249</v>
      </c>
      <c r="J43" s="110"/>
      <c r="K43" s="109" t="s">
        <v>250</v>
      </c>
      <c r="L43" s="111"/>
      <c r="M43" s="126"/>
      <c r="N43" s="127"/>
      <c r="O43" s="127"/>
      <c r="P43" s="128"/>
      <c r="Q43" s="127"/>
      <c r="R43" s="147"/>
      <c r="S43" s="46"/>
      <c r="T43" s="46"/>
      <c r="U43" s="46"/>
      <c r="V43" s="46"/>
      <c r="W43" s="46"/>
      <c r="X43" s="46"/>
      <c r="Y43" s="46"/>
      <c r="Z43" s="46"/>
      <c r="AA43" s="46"/>
    </row>
    <row r="44" spans="2:27" x14ac:dyDescent="0.3">
      <c r="B44" s="309" t="s">
        <v>73</v>
      </c>
      <c r="C44" s="305" t="s">
        <v>7</v>
      </c>
      <c r="D44" s="305" t="s">
        <v>71</v>
      </c>
      <c r="E44" s="317" t="s">
        <v>74</v>
      </c>
      <c r="F44" s="309" t="s">
        <v>44</v>
      </c>
      <c r="G44" s="108"/>
      <c r="H44" s="109" t="s">
        <v>248</v>
      </c>
      <c r="I44" s="109" t="s">
        <v>249</v>
      </c>
      <c r="J44" s="110"/>
      <c r="K44" s="109" t="s">
        <v>250</v>
      </c>
      <c r="L44" s="111"/>
      <c r="M44" s="126"/>
      <c r="N44" s="127"/>
      <c r="O44" s="127"/>
      <c r="P44" s="128"/>
      <c r="Q44" s="127"/>
      <c r="R44" s="129"/>
      <c r="S44" s="46"/>
      <c r="T44" s="46"/>
      <c r="U44" s="46"/>
      <c r="V44" s="46"/>
      <c r="W44" s="46"/>
      <c r="X44" s="46"/>
      <c r="Y44" s="46"/>
      <c r="Z44" s="46"/>
      <c r="AA44" s="46"/>
    </row>
    <row r="45" spans="2:27" x14ac:dyDescent="0.3">
      <c r="B45" s="309" t="s">
        <v>75</v>
      </c>
      <c r="C45" s="305" t="s">
        <v>7</v>
      </c>
      <c r="D45" s="305" t="s">
        <v>8</v>
      </c>
      <c r="E45" s="317" t="s">
        <v>76</v>
      </c>
      <c r="F45" s="309" t="s">
        <v>44</v>
      </c>
      <c r="G45" s="112" t="s">
        <v>248</v>
      </c>
      <c r="H45" s="110"/>
      <c r="I45" s="109" t="s">
        <v>249</v>
      </c>
      <c r="J45" s="110"/>
      <c r="K45" s="110"/>
      <c r="L45" s="146" t="s">
        <v>250</v>
      </c>
      <c r="M45" s="130"/>
      <c r="N45" s="128"/>
      <c r="O45" s="127"/>
      <c r="P45" s="128"/>
      <c r="Q45" s="128"/>
      <c r="R45" s="131"/>
      <c r="S45" s="46"/>
      <c r="T45" s="46"/>
      <c r="U45" s="46"/>
      <c r="V45" s="46"/>
      <c r="W45" s="46"/>
      <c r="X45" s="46"/>
      <c r="Y45" s="46"/>
      <c r="Z45" s="46"/>
      <c r="AA45" s="46"/>
    </row>
    <row r="46" spans="2:27" x14ac:dyDescent="0.3">
      <c r="B46" s="309" t="s">
        <v>77</v>
      </c>
      <c r="C46" s="305" t="s">
        <v>7</v>
      </c>
      <c r="D46" s="305" t="s">
        <v>8</v>
      </c>
      <c r="E46" s="317" t="s">
        <v>78</v>
      </c>
      <c r="F46" s="309" t="s">
        <v>44</v>
      </c>
      <c r="G46" s="112" t="s">
        <v>248</v>
      </c>
      <c r="H46" s="110"/>
      <c r="I46" s="109" t="s">
        <v>249</v>
      </c>
      <c r="J46" s="110"/>
      <c r="K46" s="110"/>
      <c r="L46" s="146" t="s">
        <v>250</v>
      </c>
      <c r="M46" s="130"/>
      <c r="N46" s="128"/>
      <c r="O46" s="127"/>
      <c r="P46" s="128"/>
      <c r="Q46" s="128"/>
      <c r="R46" s="131"/>
      <c r="S46" s="46"/>
      <c r="T46" s="46"/>
      <c r="U46" s="46"/>
      <c r="V46" s="46"/>
      <c r="W46" s="46"/>
      <c r="X46" s="46"/>
      <c r="Y46" s="46"/>
      <c r="Z46" s="46"/>
      <c r="AA46" s="46"/>
    </row>
    <row r="47" spans="2:27" x14ac:dyDescent="0.3">
      <c r="B47" s="309" t="s">
        <v>79</v>
      </c>
      <c r="C47" s="305" t="s">
        <v>7</v>
      </c>
      <c r="D47" s="305" t="s">
        <v>80</v>
      </c>
      <c r="E47" s="317" t="s">
        <v>81</v>
      </c>
      <c r="F47" s="309" t="s">
        <v>82</v>
      </c>
      <c r="G47" s="108"/>
      <c r="H47" s="109" t="s">
        <v>248</v>
      </c>
      <c r="I47" s="109" t="s">
        <v>249</v>
      </c>
      <c r="J47" s="110"/>
      <c r="K47" s="109" t="s">
        <v>250</v>
      </c>
      <c r="L47" s="111"/>
      <c r="M47" s="126"/>
      <c r="N47" s="127"/>
      <c r="O47" s="127"/>
      <c r="P47" s="128"/>
      <c r="Q47" s="127"/>
      <c r="R47" s="129"/>
      <c r="S47" s="46"/>
      <c r="T47" s="46"/>
      <c r="U47" s="46"/>
      <c r="V47" s="46"/>
      <c r="W47" s="46"/>
      <c r="X47" s="46"/>
      <c r="Y47" s="46"/>
      <c r="Z47" s="46"/>
      <c r="AA47" s="46"/>
    </row>
    <row r="48" spans="2:27" x14ac:dyDescent="0.3">
      <c r="B48" s="309" t="s">
        <v>83</v>
      </c>
      <c r="C48" s="305" t="s">
        <v>7</v>
      </c>
      <c r="D48" s="305" t="s">
        <v>36</v>
      </c>
      <c r="E48" s="317" t="s">
        <v>84</v>
      </c>
      <c r="F48" s="309" t="s">
        <v>85</v>
      </c>
      <c r="G48" s="112" t="s">
        <v>248</v>
      </c>
      <c r="H48" s="110"/>
      <c r="I48" s="109" t="s">
        <v>249</v>
      </c>
      <c r="J48" s="110"/>
      <c r="K48" s="110"/>
      <c r="L48" s="113" t="s">
        <v>250</v>
      </c>
      <c r="M48" s="130"/>
      <c r="N48" s="128"/>
      <c r="O48" s="127"/>
      <c r="P48" s="128"/>
      <c r="Q48" s="128"/>
      <c r="R48" s="131"/>
      <c r="S48" s="46"/>
      <c r="T48" s="46"/>
      <c r="U48" s="46"/>
      <c r="V48" s="46"/>
      <c r="W48" s="46"/>
      <c r="X48" s="46"/>
      <c r="Y48" s="46"/>
      <c r="Z48" s="46"/>
      <c r="AA48" s="46"/>
    </row>
    <row r="49" spans="2:27" x14ac:dyDescent="0.3">
      <c r="B49" s="309" t="s">
        <v>86</v>
      </c>
      <c r="C49" s="305" t="s">
        <v>7</v>
      </c>
      <c r="D49" s="305" t="s">
        <v>87</v>
      </c>
      <c r="E49" s="317" t="s">
        <v>88</v>
      </c>
      <c r="F49" s="309">
        <v>1</v>
      </c>
      <c r="G49" s="112" t="s">
        <v>248</v>
      </c>
      <c r="H49" s="110"/>
      <c r="I49" s="109" t="s">
        <v>249</v>
      </c>
      <c r="J49" s="110"/>
      <c r="K49" s="110"/>
      <c r="L49" s="113" t="s">
        <v>250</v>
      </c>
      <c r="M49" s="130"/>
      <c r="N49" s="128"/>
      <c r="O49" s="127"/>
      <c r="P49" s="128"/>
      <c r="Q49" s="128"/>
      <c r="R49" s="131"/>
      <c r="S49" s="46"/>
      <c r="T49" s="46"/>
      <c r="U49" s="46"/>
      <c r="V49" s="46"/>
      <c r="W49" s="46"/>
      <c r="X49" s="46"/>
      <c r="Y49" s="46"/>
      <c r="Z49" s="46"/>
      <c r="AA49" s="46"/>
    </row>
    <row r="50" spans="2:27" x14ac:dyDescent="0.3">
      <c r="B50" s="309" t="s">
        <v>89</v>
      </c>
      <c r="C50" s="305" t="s">
        <v>7</v>
      </c>
      <c r="D50" s="305" t="s">
        <v>8</v>
      </c>
      <c r="E50" s="317" t="s">
        <v>90</v>
      </c>
      <c r="F50" s="309">
        <v>2</v>
      </c>
      <c r="G50" s="112" t="s">
        <v>248</v>
      </c>
      <c r="H50" s="110"/>
      <c r="I50" s="109" t="s">
        <v>249</v>
      </c>
      <c r="J50" s="110"/>
      <c r="K50" s="110"/>
      <c r="L50" s="113" t="s">
        <v>250</v>
      </c>
      <c r="M50" s="130"/>
      <c r="N50" s="128"/>
      <c r="O50" s="127"/>
      <c r="P50" s="128"/>
      <c r="Q50" s="128"/>
      <c r="R50" s="131"/>
      <c r="S50" s="46"/>
      <c r="T50" s="46"/>
      <c r="U50" s="46"/>
      <c r="V50" s="46"/>
      <c r="W50" s="46"/>
      <c r="X50" s="46"/>
      <c r="Y50" s="46"/>
      <c r="Z50" s="46"/>
      <c r="AA50" s="46"/>
    </row>
    <row r="51" spans="2:27" x14ac:dyDescent="0.3">
      <c r="B51" s="309" t="s">
        <v>91</v>
      </c>
      <c r="C51" s="305" t="s">
        <v>7</v>
      </c>
      <c r="D51" s="305" t="s">
        <v>36</v>
      </c>
      <c r="E51" s="317" t="s">
        <v>92</v>
      </c>
      <c r="F51" s="309">
        <v>10</v>
      </c>
      <c r="G51" s="112" t="s">
        <v>248</v>
      </c>
      <c r="H51" s="110"/>
      <c r="I51" s="109" t="s">
        <v>249</v>
      </c>
      <c r="J51" s="110"/>
      <c r="K51" s="110"/>
      <c r="L51" s="113" t="s">
        <v>250</v>
      </c>
      <c r="M51" s="130"/>
      <c r="N51" s="128"/>
      <c r="O51" s="127"/>
      <c r="P51" s="128"/>
      <c r="Q51" s="128"/>
      <c r="R51" s="131"/>
      <c r="S51" s="46"/>
      <c r="T51" s="46"/>
      <c r="U51" s="46"/>
      <c r="V51" s="46"/>
      <c r="W51" s="46"/>
      <c r="X51" s="46"/>
      <c r="Y51" s="46"/>
      <c r="Z51" s="46"/>
      <c r="AA51" s="46"/>
    </row>
    <row r="52" spans="2:27" ht="27.6" x14ac:dyDescent="0.3">
      <c r="B52" s="309" t="s">
        <v>93</v>
      </c>
      <c r="C52" s="305" t="s">
        <v>7</v>
      </c>
      <c r="D52" s="305" t="s">
        <v>94</v>
      </c>
      <c r="E52" s="317" t="s">
        <v>95</v>
      </c>
      <c r="F52" s="319" t="s">
        <v>241</v>
      </c>
      <c r="G52" s="112" t="s">
        <v>248</v>
      </c>
      <c r="H52" s="110"/>
      <c r="I52" s="109" t="s">
        <v>249</v>
      </c>
      <c r="J52" s="110"/>
      <c r="K52" s="110"/>
      <c r="L52" s="113" t="s">
        <v>250</v>
      </c>
      <c r="M52" s="130"/>
      <c r="N52" s="128"/>
      <c r="O52" s="127"/>
      <c r="P52" s="128"/>
      <c r="Q52" s="128"/>
      <c r="R52" s="131"/>
      <c r="S52" s="46"/>
      <c r="T52" s="46"/>
      <c r="U52" s="46"/>
      <c r="V52" s="46"/>
      <c r="W52" s="46"/>
      <c r="X52" s="46"/>
      <c r="Y52" s="46"/>
      <c r="Z52" s="46"/>
      <c r="AA52" s="46"/>
    </row>
    <row r="53" spans="2:27" ht="27.6" x14ac:dyDescent="0.3">
      <c r="B53" s="309" t="s">
        <v>96</v>
      </c>
      <c r="C53" s="305" t="s">
        <v>7</v>
      </c>
      <c r="D53" s="305" t="s">
        <v>97</v>
      </c>
      <c r="E53" s="317" t="s">
        <v>98</v>
      </c>
      <c r="F53" s="309">
        <v>10</v>
      </c>
      <c r="G53" s="112" t="s">
        <v>248</v>
      </c>
      <c r="H53" s="110"/>
      <c r="I53" s="109" t="s">
        <v>249</v>
      </c>
      <c r="J53" s="110"/>
      <c r="K53" s="110"/>
      <c r="L53" s="113" t="s">
        <v>250</v>
      </c>
      <c r="M53" s="130"/>
      <c r="N53" s="128"/>
      <c r="O53" s="127"/>
      <c r="P53" s="128"/>
      <c r="Q53" s="128"/>
      <c r="R53" s="131"/>
      <c r="S53" s="46"/>
      <c r="T53" s="46"/>
      <c r="U53" s="46"/>
      <c r="V53" s="46"/>
      <c r="W53" s="46"/>
      <c r="X53" s="46"/>
      <c r="Y53" s="46"/>
      <c r="Z53" s="46"/>
      <c r="AA53" s="46"/>
    </row>
    <row r="54" spans="2:27" ht="27.6" x14ac:dyDescent="0.3">
      <c r="B54" s="309" t="s">
        <v>99</v>
      </c>
      <c r="C54" s="305" t="s">
        <v>7</v>
      </c>
      <c r="D54" s="305" t="s">
        <v>100</v>
      </c>
      <c r="E54" s="317" t="s">
        <v>101</v>
      </c>
      <c r="F54" s="309">
        <v>5</v>
      </c>
      <c r="G54" s="112" t="s">
        <v>248</v>
      </c>
      <c r="H54" s="110"/>
      <c r="I54" s="109" t="s">
        <v>249</v>
      </c>
      <c r="J54" s="110"/>
      <c r="K54" s="110"/>
      <c r="L54" s="113" t="s">
        <v>250</v>
      </c>
      <c r="M54" s="130"/>
      <c r="N54" s="128"/>
      <c r="O54" s="127"/>
      <c r="P54" s="128"/>
      <c r="Q54" s="128"/>
      <c r="R54" s="131"/>
      <c r="S54" s="46"/>
      <c r="T54" s="46"/>
      <c r="U54" s="46"/>
      <c r="V54" s="46"/>
      <c r="W54" s="46"/>
      <c r="X54" s="46"/>
      <c r="Y54" s="46"/>
      <c r="Z54" s="46"/>
      <c r="AA54" s="46"/>
    </row>
    <row r="55" spans="2:27" ht="27.6" x14ac:dyDescent="0.3">
      <c r="B55" s="299" t="s">
        <v>102</v>
      </c>
      <c r="C55" s="304" t="s">
        <v>7</v>
      </c>
      <c r="D55" s="304" t="s">
        <v>103</v>
      </c>
      <c r="E55" s="320" t="s">
        <v>104</v>
      </c>
      <c r="F55" s="299">
        <v>5</v>
      </c>
      <c r="G55" s="142" t="s">
        <v>248</v>
      </c>
      <c r="H55" s="143"/>
      <c r="I55" s="144" t="s">
        <v>249</v>
      </c>
      <c r="J55" s="143"/>
      <c r="K55" s="143"/>
      <c r="L55" s="145" t="s">
        <v>250</v>
      </c>
      <c r="M55" s="138"/>
      <c r="N55" s="134"/>
      <c r="O55" s="133"/>
      <c r="P55" s="134"/>
      <c r="Q55" s="134"/>
      <c r="R55" s="139"/>
      <c r="S55" s="46"/>
      <c r="T55" s="46"/>
      <c r="U55" s="46"/>
      <c r="V55" s="46"/>
      <c r="W55" s="46"/>
      <c r="X55" s="46"/>
      <c r="Y55" s="46"/>
      <c r="Z55" s="46"/>
      <c r="AA55" s="46"/>
    </row>
    <row r="56" spans="2:27" x14ac:dyDescent="0.3">
      <c r="B56" s="85" t="s">
        <v>262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46"/>
      <c r="T56" s="46"/>
      <c r="U56" s="46"/>
      <c r="V56" s="46"/>
      <c r="W56" s="46"/>
      <c r="X56" s="46"/>
      <c r="Y56" s="46"/>
      <c r="Z56" s="46"/>
      <c r="AA56" s="46"/>
    </row>
    <row r="57" spans="2:27" ht="27.6" x14ac:dyDescent="0.3">
      <c r="B57" s="307" t="s">
        <v>105</v>
      </c>
      <c r="C57" s="303" t="s">
        <v>7</v>
      </c>
      <c r="D57" s="306" t="s">
        <v>106</v>
      </c>
      <c r="E57" s="307" t="s">
        <v>107</v>
      </c>
      <c r="F57" s="307">
        <v>5</v>
      </c>
      <c r="G57" s="140"/>
      <c r="H57" s="106" t="s">
        <v>248</v>
      </c>
      <c r="I57" s="106" t="s">
        <v>249</v>
      </c>
      <c r="J57" s="105"/>
      <c r="K57" s="106" t="s">
        <v>250</v>
      </c>
      <c r="L57" s="141"/>
      <c r="M57" s="148"/>
      <c r="N57" s="149"/>
      <c r="O57" s="149"/>
      <c r="P57" s="150"/>
      <c r="Q57" s="149"/>
      <c r="R57" s="151"/>
      <c r="S57" s="50"/>
      <c r="T57" s="46"/>
      <c r="U57" s="46"/>
      <c r="V57" s="46"/>
      <c r="W57" s="46"/>
      <c r="X57" s="46"/>
      <c r="Y57" s="46"/>
      <c r="Z57" s="46"/>
      <c r="AA57" s="46"/>
    </row>
    <row r="58" spans="2:27" x14ac:dyDescent="0.3">
      <c r="B58" s="309" t="s">
        <v>108</v>
      </c>
      <c r="C58" s="305" t="s">
        <v>7</v>
      </c>
      <c r="D58" s="308" t="s">
        <v>8</v>
      </c>
      <c r="E58" s="309" t="s">
        <v>109</v>
      </c>
      <c r="F58" s="309">
        <v>12.5</v>
      </c>
      <c r="G58" s="108"/>
      <c r="H58" s="109" t="s">
        <v>248</v>
      </c>
      <c r="I58" s="109" t="s">
        <v>249</v>
      </c>
      <c r="J58" s="110"/>
      <c r="K58" s="109" t="s">
        <v>250</v>
      </c>
      <c r="L58" s="111"/>
      <c r="M58" s="152"/>
      <c r="N58" s="153"/>
      <c r="O58" s="153"/>
      <c r="P58" s="154"/>
      <c r="Q58" s="153"/>
      <c r="R58" s="155"/>
      <c r="S58" s="50"/>
      <c r="T58" s="46"/>
      <c r="U58" s="46"/>
      <c r="V58" s="46"/>
      <c r="W58" s="46"/>
      <c r="X58" s="46"/>
      <c r="Y58" s="46"/>
      <c r="Z58" s="46"/>
      <c r="AA58" s="46"/>
    </row>
    <row r="59" spans="2:27" x14ac:dyDescent="0.3">
      <c r="B59" s="309" t="s">
        <v>110</v>
      </c>
      <c r="C59" s="305" t="s">
        <v>7</v>
      </c>
      <c r="D59" s="308" t="s">
        <v>8</v>
      </c>
      <c r="E59" s="309" t="s">
        <v>111</v>
      </c>
      <c r="F59" s="309">
        <v>3.2</v>
      </c>
      <c r="G59" s="108"/>
      <c r="H59" s="109" t="s">
        <v>248</v>
      </c>
      <c r="I59" s="109" t="s">
        <v>249</v>
      </c>
      <c r="J59" s="110"/>
      <c r="K59" s="109" t="s">
        <v>250</v>
      </c>
      <c r="L59" s="111"/>
      <c r="M59" s="152"/>
      <c r="N59" s="153"/>
      <c r="O59" s="153"/>
      <c r="P59" s="154"/>
      <c r="Q59" s="153"/>
      <c r="R59" s="155"/>
      <c r="S59" s="50"/>
      <c r="T59" s="46"/>
      <c r="U59" s="46"/>
      <c r="V59" s="46"/>
      <c r="W59" s="46"/>
      <c r="X59" s="46"/>
      <c r="Y59" s="46"/>
      <c r="Z59" s="46"/>
      <c r="AA59" s="46"/>
    </row>
    <row r="60" spans="2:27" x14ac:dyDescent="0.3">
      <c r="B60" s="309" t="s">
        <v>112</v>
      </c>
      <c r="C60" s="305" t="s">
        <v>7</v>
      </c>
      <c r="D60" s="308" t="s">
        <v>8</v>
      </c>
      <c r="E60" s="309" t="s">
        <v>113</v>
      </c>
      <c r="F60" s="309">
        <v>10</v>
      </c>
      <c r="G60" s="108"/>
      <c r="H60" s="109" t="s">
        <v>248</v>
      </c>
      <c r="I60" s="109" t="s">
        <v>249</v>
      </c>
      <c r="J60" s="110"/>
      <c r="K60" s="109" t="s">
        <v>250</v>
      </c>
      <c r="L60" s="111"/>
      <c r="M60" s="152"/>
      <c r="N60" s="153"/>
      <c r="O60" s="153"/>
      <c r="P60" s="154"/>
      <c r="Q60" s="153"/>
      <c r="R60" s="155"/>
      <c r="S60" s="46"/>
      <c r="T60" s="46"/>
      <c r="U60" s="46"/>
      <c r="V60" s="46"/>
      <c r="W60" s="46"/>
      <c r="X60" s="46"/>
      <c r="Y60" s="46"/>
      <c r="Z60" s="46"/>
      <c r="AA60" s="46"/>
    </row>
    <row r="61" spans="2:27" x14ac:dyDescent="0.3">
      <c r="B61" s="309" t="s">
        <v>114</v>
      </c>
      <c r="C61" s="305" t="s">
        <v>7</v>
      </c>
      <c r="D61" s="308" t="s">
        <v>8</v>
      </c>
      <c r="E61" s="309" t="s">
        <v>115</v>
      </c>
      <c r="F61" s="309" t="s">
        <v>116</v>
      </c>
      <c r="G61" s="108"/>
      <c r="H61" s="109" t="s">
        <v>248</v>
      </c>
      <c r="I61" s="109" t="s">
        <v>249</v>
      </c>
      <c r="J61" s="110"/>
      <c r="K61" s="109" t="s">
        <v>250</v>
      </c>
      <c r="L61" s="111"/>
      <c r="M61" s="152"/>
      <c r="N61" s="153"/>
      <c r="O61" s="153"/>
      <c r="P61" s="154"/>
      <c r="Q61" s="153"/>
      <c r="R61" s="155"/>
      <c r="S61" s="46"/>
      <c r="T61" s="46"/>
      <c r="U61" s="46"/>
      <c r="V61" s="46"/>
      <c r="W61" s="46"/>
      <c r="X61" s="46"/>
      <c r="Y61" s="46"/>
      <c r="Z61" s="46"/>
      <c r="AA61" s="46"/>
    </row>
    <row r="62" spans="2:27" x14ac:dyDescent="0.3">
      <c r="B62" s="309" t="s">
        <v>117</v>
      </c>
      <c r="C62" s="305" t="s">
        <v>7</v>
      </c>
      <c r="D62" s="308" t="s">
        <v>36</v>
      </c>
      <c r="E62" s="309" t="s">
        <v>118</v>
      </c>
      <c r="F62" s="309">
        <v>2</v>
      </c>
      <c r="G62" s="108"/>
      <c r="H62" s="109" t="s">
        <v>248</v>
      </c>
      <c r="I62" s="109" t="s">
        <v>249</v>
      </c>
      <c r="J62" s="110"/>
      <c r="K62" s="109" t="s">
        <v>250</v>
      </c>
      <c r="L62" s="111"/>
      <c r="M62" s="152"/>
      <c r="N62" s="153"/>
      <c r="O62" s="153"/>
      <c r="P62" s="154"/>
      <c r="Q62" s="153"/>
      <c r="R62" s="155"/>
      <c r="S62" s="46"/>
      <c r="T62" s="46"/>
      <c r="U62" s="46"/>
      <c r="V62" s="46"/>
      <c r="W62" s="46"/>
      <c r="X62" s="46"/>
      <c r="Y62" s="46"/>
      <c r="Z62" s="46"/>
      <c r="AA62" s="46"/>
    </row>
    <row r="63" spans="2:27" x14ac:dyDescent="0.3">
      <c r="B63" s="311" t="s">
        <v>199</v>
      </c>
      <c r="C63" s="305" t="s">
        <v>7</v>
      </c>
      <c r="D63" s="308" t="s">
        <v>8</v>
      </c>
      <c r="E63" s="309" t="s">
        <v>119</v>
      </c>
      <c r="F63" s="309">
        <v>5</v>
      </c>
      <c r="G63" s="108"/>
      <c r="H63" s="109" t="s">
        <v>248</v>
      </c>
      <c r="I63" s="109" t="s">
        <v>249</v>
      </c>
      <c r="J63" s="110"/>
      <c r="K63" s="109" t="s">
        <v>250</v>
      </c>
      <c r="L63" s="111"/>
      <c r="M63" s="152"/>
      <c r="N63" s="153"/>
      <c r="O63" s="153"/>
      <c r="P63" s="154"/>
      <c r="Q63" s="153"/>
      <c r="R63" s="155"/>
      <c r="S63" s="46"/>
      <c r="T63" s="46"/>
      <c r="U63" s="46"/>
      <c r="V63" s="46"/>
      <c r="W63" s="46"/>
      <c r="X63" s="46"/>
      <c r="Y63" s="46"/>
      <c r="Z63" s="46"/>
      <c r="AA63" s="46"/>
    </row>
    <row r="64" spans="2:27" x14ac:dyDescent="0.3">
      <c r="B64" s="312" t="s">
        <v>200</v>
      </c>
      <c r="C64" s="313" t="s">
        <v>7</v>
      </c>
      <c r="D64" s="313" t="s">
        <v>8</v>
      </c>
      <c r="E64" s="312" t="s">
        <v>263</v>
      </c>
      <c r="F64" s="312">
        <v>2</v>
      </c>
      <c r="G64" s="108"/>
      <c r="H64" s="116" t="s">
        <v>253</v>
      </c>
      <c r="I64" s="116" t="s">
        <v>254</v>
      </c>
      <c r="J64" s="110"/>
      <c r="K64" s="116" t="s">
        <v>255</v>
      </c>
      <c r="L64" s="111"/>
      <c r="M64" s="152"/>
      <c r="N64" s="153"/>
      <c r="O64" s="153"/>
      <c r="P64" s="154"/>
      <c r="Q64" s="153"/>
      <c r="R64" s="155"/>
      <c r="S64" s="45"/>
      <c r="T64" s="48"/>
      <c r="U64" s="49"/>
      <c r="V64" s="46"/>
      <c r="W64" s="46"/>
      <c r="X64" s="46"/>
      <c r="Y64" s="46"/>
      <c r="Z64" s="46"/>
      <c r="AA64" s="46"/>
    </row>
    <row r="65" spans="2:27" x14ac:dyDescent="0.3">
      <c r="B65" s="312" t="s">
        <v>202</v>
      </c>
      <c r="C65" s="313" t="s">
        <v>7</v>
      </c>
      <c r="D65" s="313" t="s">
        <v>8</v>
      </c>
      <c r="E65" s="312" t="s">
        <v>264</v>
      </c>
      <c r="F65" s="312">
        <v>3.2</v>
      </c>
      <c r="G65" s="108"/>
      <c r="H65" s="116" t="s">
        <v>253</v>
      </c>
      <c r="I65" s="116" t="s">
        <v>254</v>
      </c>
      <c r="J65" s="110"/>
      <c r="K65" s="116" t="s">
        <v>255</v>
      </c>
      <c r="L65" s="111"/>
      <c r="M65" s="152"/>
      <c r="N65" s="153"/>
      <c r="O65" s="153"/>
      <c r="P65" s="154"/>
      <c r="Q65" s="153"/>
      <c r="R65" s="155"/>
      <c r="S65" s="45"/>
      <c r="T65" s="46"/>
      <c r="U65" s="49"/>
      <c r="V65" s="46"/>
      <c r="W65" s="46"/>
      <c r="X65" s="46"/>
      <c r="Y65" s="46"/>
      <c r="Z65" s="46"/>
      <c r="AA65" s="46"/>
    </row>
    <row r="66" spans="2:27" x14ac:dyDescent="0.3">
      <c r="B66" s="312" t="s">
        <v>203</v>
      </c>
      <c r="C66" s="313" t="s">
        <v>7</v>
      </c>
      <c r="D66" s="313" t="s">
        <v>8</v>
      </c>
      <c r="E66" s="312" t="s">
        <v>265</v>
      </c>
      <c r="F66" s="312">
        <v>3.2</v>
      </c>
      <c r="G66" s="108"/>
      <c r="H66" s="116" t="s">
        <v>253</v>
      </c>
      <c r="I66" s="116" t="s">
        <v>254</v>
      </c>
      <c r="J66" s="110"/>
      <c r="K66" s="116" t="s">
        <v>255</v>
      </c>
      <c r="L66" s="111"/>
      <c r="M66" s="152"/>
      <c r="N66" s="153"/>
      <c r="O66" s="153"/>
      <c r="P66" s="154"/>
      <c r="Q66" s="153"/>
      <c r="R66" s="155"/>
      <c r="S66" s="45"/>
      <c r="T66" s="46"/>
      <c r="U66" s="49"/>
      <c r="V66" s="46"/>
      <c r="W66" s="46"/>
      <c r="X66" s="46"/>
      <c r="Y66" s="46"/>
      <c r="Z66" s="46"/>
      <c r="AA66" s="46"/>
    </row>
    <row r="67" spans="2:27" x14ac:dyDescent="0.3">
      <c r="B67" s="312" t="s">
        <v>204</v>
      </c>
      <c r="C67" s="313" t="s">
        <v>7</v>
      </c>
      <c r="D67" s="313" t="s">
        <v>8</v>
      </c>
      <c r="E67" s="312" t="s">
        <v>266</v>
      </c>
      <c r="F67" s="312">
        <v>5</v>
      </c>
      <c r="G67" s="108"/>
      <c r="H67" s="116" t="s">
        <v>253</v>
      </c>
      <c r="I67" s="116" t="s">
        <v>254</v>
      </c>
      <c r="J67" s="110"/>
      <c r="K67" s="116" t="s">
        <v>255</v>
      </c>
      <c r="L67" s="111"/>
      <c r="M67" s="152"/>
      <c r="N67" s="156"/>
      <c r="O67" s="153"/>
      <c r="P67" s="154"/>
      <c r="Q67" s="153"/>
      <c r="R67" s="155"/>
      <c r="S67" s="51"/>
      <c r="T67" s="52"/>
      <c r="U67" s="49"/>
      <c r="V67" s="46"/>
      <c r="W67" s="46"/>
      <c r="X67" s="46"/>
      <c r="Y67" s="46"/>
      <c r="Z67" s="46"/>
      <c r="AA67" s="46"/>
    </row>
    <row r="68" spans="2:27" x14ac:dyDescent="0.3">
      <c r="B68" s="314" t="s">
        <v>206</v>
      </c>
      <c r="C68" s="315" t="s">
        <v>7</v>
      </c>
      <c r="D68" s="315" t="s">
        <v>8</v>
      </c>
      <c r="E68" s="314" t="s">
        <v>267</v>
      </c>
      <c r="F68" s="314">
        <v>3.2</v>
      </c>
      <c r="G68" s="161" t="s">
        <v>253</v>
      </c>
      <c r="H68" s="162"/>
      <c r="I68" s="162"/>
      <c r="J68" s="163" t="s">
        <v>254</v>
      </c>
      <c r="K68" s="119" t="s">
        <v>255</v>
      </c>
      <c r="L68" s="164"/>
      <c r="M68" s="157"/>
      <c r="N68" s="158"/>
      <c r="O68" s="158"/>
      <c r="P68" s="159"/>
      <c r="Q68" s="159"/>
      <c r="R68" s="160"/>
      <c r="S68" s="51"/>
      <c r="T68" s="52"/>
      <c r="U68" s="49"/>
      <c r="V68" s="46"/>
      <c r="W68" s="46"/>
      <c r="X68" s="46"/>
      <c r="Y68" s="46"/>
      <c r="Z68" s="46"/>
      <c r="AA68" s="46"/>
    </row>
    <row r="69" spans="2:27" x14ac:dyDescent="0.3">
      <c r="B69" s="85" t="s">
        <v>268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46"/>
      <c r="T69" s="46"/>
      <c r="U69" s="46"/>
      <c r="V69" s="46"/>
      <c r="W69" s="46"/>
      <c r="X69" s="46"/>
      <c r="Y69" s="46"/>
      <c r="Z69" s="46"/>
      <c r="AA69" s="46"/>
    </row>
    <row r="70" spans="2:27" x14ac:dyDescent="0.3">
      <c r="B70" s="7" t="s">
        <v>120</v>
      </c>
      <c r="C70" s="33" t="s">
        <v>7</v>
      </c>
      <c r="D70" s="9" t="s">
        <v>121</v>
      </c>
      <c r="E70" s="7" t="s">
        <v>122</v>
      </c>
      <c r="F70" s="7">
        <v>3.2</v>
      </c>
      <c r="G70" s="165" t="s">
        <v>248</v>
      </c>
      <c r="H70" s="166"/>
      <c r="I70" s="167" t="s">
        <v>249</v>
      </c>
      <c r="J70" s="166"/>
      <c r="K70" s="166"/>
      <c r="L70" s="168" t="s">
        <v>250</v>
      </c>
      <c r="M70" s="169"/>
      <c r="N70" s="170"/>
      <c r="O70" s="171"/>
      <c r="P70" s="170"/>
      <c r="Q70" s="170"/>
      <c r="R70" s="172"/>
      <c r="S70" s="45"/>
      <c r="T70" s="46"/>
      <c r="U70" s="46"/>
      <c r="V70" s="46"/>
      <c r="W70" s="46"/>
      <c r="X70" s="46"/>
      <c r="Y70" s="46"/>
      <c r="Z70" s="46"/>
      <c r="AA70" s="46"/>
    </row>
    <row r="71" spans="2:27" x14ac:dyDescent="0.3">
      <c r="Q71" s="34" t="s">
        <v>306</v>
      </c>
      <c r="R71" s="38">
        <f>SUM(M13:R70)</f>
        <v>0</v>
      </c>
      <c r="S71" s="45"/>
      <c r="T71" s="46"/>
      <c r="U71" s="46"/>
      <c r="V71" s="46"/>
      <c r="W71" s="46"/>
      <c r="X71" s="46"/>
      <c r="Y71" s="46"/>
      <c r="Z71" s="46"/>
      <c r="AA71" s="46"/>
    </row>
    <row r="72" spans="2:27" x14ac:dyDescent="0.3">
      <c r="B72" s="90" t="s">
        <v>156</v>
      </c>
      <c r="C72" s="90"/>
      <c r="D72" s="90"/>
      <c r="E72" s="90"/>
      <c r="F72" s="90"/>
      <c r="G72" s="90"/>
      <c r="S72" s="45"/>
      <c r="T72" s="46"/>
      <c r="U72" s="46"/>
      <c r="V72" s="46"/>
      <c r="W72" s="46"/>
      <c r="X72" s="46"/>
      <c r="Y72" s="46"/>
      <c r="Z72" s="46"/>
      <c r="AA72" s="46"/>
    </row>
    <row r="73" spans="2:27" x14ac:dyDescent="0.3">
      <c r="B73" s="371" t="s">
        <v>0</v>
      </c>
      <c r="C73" s="353" t="s">
        <v>1</v>
      </c>
      <c r="D73" s="353" t="s">
        <v>2</v>
      </c>
      <c r="E73" s="372" t="s">
        <v>234</v>
      </c>
      <c r="F73" s="372" t="s">
        <v>233</v>
      </c>
      <c r="G73" s="353" t="s">
        <v>317</v>
      </c>
      <c r="H73" s="353"/>
      <c r="I73" s="353" t="s">
        <v>352</v>
      </c>
      <c r="J73" s="353"/>
      <c r="K73" s="353" t="s">
        <v>318</v>
      </c>
      <c r="L73" s="353"/>
      <c r="S73" s="46"/>
      <c r="T73" s="46"/>
      <c r="U73" s="46"/>
      <c r="V73" s="46"/>
      <c r="W73" s="46"/>
      <c r="X73" s="46"/>
      <c r="Y73" s="46"/>
      <c r="Z73" s="46"/>
      <c r="AA73" s="46"/>
    </row>
    <row r="74" spans="2:27" x14ac:dyDescent="0.3">
      <c r="B74" s="371"/>
      <c r="C74" s="353"/>
      <c r="D74" s="353"/>
      <c r="E74" s="373"/>
      <c r="F74" s="373"/>
      <c r="G74" s="353"/>
      <c r="H74" s="353"/>
      <c r="I74" s="353"/>
      <c r="J74" s="353"/>
      <c r="K74" s="353"/>
      <c r="L74" s="353"/>
      <c r="S74" s="46"/>
      <c r="T74" s="46"/>
      <c r="U74" s="46"/>
      <c r="V74" s="46"/>
      <c r="W74" s="46"/>
      <c r="X74" s="46"/>
      <c r="Y74" s="46"/>
      <c r="Z74" s="46"/>
      <c r="AA74" s="46"/>
    </row>
    <row r="75" spans="2:27" x14ac:dyDescent="0.3">
      <c r="B75" s="371"/>
      <c r="C75" s="353"/>
      <c r="D75" s="353"/>
      <c r="E75" s="374"/>
      <c r="F75" s="374"/>
      <c r="G75" s="353"/>
      <c r="H75" s="353"/>
      <c r="I75" s="353"/>
      <c r="J75" s="353"/>
      <c r="K75" s="353"/>
      <c r="L75" s="353"/>
      <c r="S75" s="46"/>
      <c r="T75" s="46"/>
      <c r="U75" s="46"/>
      <c r="V75" s="46"/>
      <c r="W75" s="46"/>
      <c r="X75" s="46"/>
      <c r="Y75" s="46"/>
      <c r="Z75" s="46"/>
      <c r="AA75" s="46"/>
    </row>
    <row r="76" spans="2:27" x14ac:dyDescent="0.3">
      <c r="B76" s="7" t="s">
        <v>155</v>
      </c>
      <c r="C76" s="33" t="s">
        <v>7</v>
      </c>
      <c r="D76" s="33" t="s">
        <v>7</v>
      </c>
      <c r="E76" s="7" t="s">
        <v>155</v>
      </c>
      <c r="F76" s="40" t="s">
        <v>155</v>
      </c>
      <c r="G76" s="360">
        <v>6</v>
      </c>
      <c r="H76" s="361"/>
      <c r="I76" s="378"/>
      <c r="J76" s="379"/>
      <c r="K76" s="380">
        <f>ROUND(G76*I76,2)</f>
        <v>0</v>
      </c>
      <c r="L76" s="381"/>
      <c r="S76" s="46"/>
      <c r="T76" s="46"/>
      <c r="U76" s="46"/>
      <c r="V76" s="46"/>
      <c r="W76" s="46"/>
      <c r="X76" s="46"/>
      <c r="Y76" s="46"/>
      <c r="Z76" s="46"/>
      <c r="AA76" s="46"/>
    </row>
    <row r="77" spans="2:27" x14ac:dyDescent="0.3">
      <c r="S77" s="46"/>
      <c r="T77" s="46"/>
      <c r="U77" s="46"/>
      <c r="V77" s="46"/>
      <c r="W77" s="46"/>
      <c r="X77" s="46"/>
      <c r="Y77" s="46"/>
      <c r="Z77" s="46"/>
      <c r="AA77" s="46"/>
    </row>
    <row r="78" spans="2:27" x14ac:dyDescent="0.3">
      <c r="S78" s="46"/>
      <c r="T78" s="46"/>
      <c r="U78" s="46"/>
      <c r="V78" s="46"/>
      <c r="W78" s="46"/>
      <c r="X78" s="46"/>
      <c r="Y78" s="46"/>
      <c r="Z78" s="46"/>
      <c r="AA78" s="46"/>
    </row>
    <row r="79" spans="2:27" x14ac:dyDescent="0.3">
      <c r="B79" s="365" t="s">
        <v>324</v>
      </c>
      <c r="C79" s="365"/>
      <c r="D79" s="365"/>
      <c r="E79" s="366"/>
      <c r="F79" s="375" t="s">
        <v>239</v>
      </c>
      <c r="G79" s="376"/>
      <c r="H79" s="376"/>
      <c r="I79" s="376"/>
      <c r="J79" s="376"/>
      <c r="K79" s="376"/>
      <c r="L79" s="376"/>
      <c r="M79" s="376"/>
      <c r="N79" s="377"/>
      <c r="O79" s="353" t="s">
        <v>352</v>
      </c>
      <c r="P79" s="353"/>
      <c r="Q79" s="353"/>
      <c r="R79" s="353"/>
      <c r="S79" s="353"/>
      <c r="T79" s="353"/>
      <c r="U79" s="353"/>
      <c r="V79" s="353"/>
      <c r="W79" s="353"/>
    </row>
    <row r="80" spans="2:27" x14ac:dyDescent="0.3">
      <c r="B80" s="390" t="s">
        <v>0</v>
      </c>
      <c r="C80" s="353" t="s">
        <v>1</v>
      </c>
      <c r="D80" s="353" t="s">
        <v>2</v>
      </c>
      <c r="E80" s="372" t="s">
        <v>234</v>
      </c>
      <c r="F80" s="364" t="s">
        <v>3</v>
      </c>
      <c r="G80" s="364"/>
      <c r="H80" s="364"/>
      <c r="I80" s="364"/>
      <c r="J80" s="364"/>
      <c r="K80" s="364"/>
      <c r="L80" s="364"/>
      <c r="M80" s="364"/>
      <c r="N80" s="364"/>
      <c r="O80" s="353" t="s">
        <v>3</v>
      </c>
      <c r="P80" s="353"/>
      <c r="Q80" s="353"/>
      <c r="R80" s="353"/>
      <c r="S80" s="353"/>
      <c r="T80" s="353"/>
      <c r="U80" s="353"/>
      <c r="V80" s="353"/>
      <c r="W80" s="353"/>
    </row>
    <row r="81" spans="2:26" x14ac:dyDescent="0.3">
      <c r="B81" s="390"/>
      <c r="C81" s="353"/>
      <c r="D81" s="353"/>
      <c r="E81" s="373"/>
      <c r="F81" s="392" t="s">
        <v>123</v>
      </c>
      <c r="G81" s="392"/>
      <c r="H81" s="388"/>
      <c r="I81" s="392" t="s">
        <v>124</v>
      </c>
      <c r="J81" s="392"/>
      <c r="K81" s="392"/>
      <c r="L81" s="389" t="s">
        <v>125</v>
      </c>
      <c r="M81" s="392"/>
      <c r="N81" s="392"/>
      <c r="O81" s="393" t="s">
        <v>123</v>
      </c>
      <c r="P81" s="393"/>
      <c r="Q81" s="386"/>
      <c r="R81" s="393" t="s">
        <v>124</v>
      </c>
      <c r="S81" s="393"/>
      <c r="T81" s="393"/>
      <c r="U81" s="387" t="s">
        <v>125</v>
      </c>
      <c r="V81" s="393"/>
      <c r="W81" s="393"/>
    </row>
    <row r="82" spans="2:26" x14ac:dyDescent="0.3">
      <c r="B82" s="390"/>
      <c r="C82" s="353"/>
      <c r="D82" s="353"/>
      <c r="E82" s="374"/>
      <c r="F82" s="103" t="s">
        <v>244</v>
      </c>
      <c r="G82" s="103" t="s">
        <v>245</v>
      </c>
      <c r="H82" s="322" t="s">
        <v>246</v>
      </c>
      <c r="I82" s="103" t="s">
        <v>244</v>
      </c>
      <c r="J82" s="103" t="s">
        <v>245</v>
      </c>
      <c r="K82" s="103" t="s">
        <v>246</v>
      </c>
      <c r="L82" s="335" t="s">
        <v>244</v>
      </c>
      <c r="M82" s="103" t="s">
        <v>245</v>
      </c>
      <c r="N82" s="103" t="s">
        <v>246</v>
      </c>
      <c r="O82" s="25" t="s">
        <v>244</v>
      </c>
      <c r="P82" s="25" t="s">
        <v>245</v>
      </c>
      <c r="Q82" s="56" t="s">
        <v>246</v>
      </c>
      <c r="R82" s="55" t="s">
        <v>244</v>
      </c>
      <c r="S82" s="55" t="s">
        <v>245</v>
      </c>
      <c r="T82" s="55" t="s">
        <v>246</v>
      </c>
      <c r="U82" s="57" t="s">
        <v>244</v>
      </c>
      <c r="V82" s="25" t="s">
        <v>245</v>
      </c>
      <c r="W82" s="25" t="s">
        <v>246</v>
      </c>
    </row>
    <row r="83" spans="2:26" x14ac:dyDescent="0.3">
      <c r="B83" s="81" t="s">
        <v>247</v>
      </c>
      <c r="C83" s="82"/>
      <c r="D83" s="82"/>
      <c r="E83" s="82"/>
      <c r="F83" s="82"/>
      <c r="G83" s="82"/>
      <c r="H83" s="82"/>
      <c r="I83" s="81"/>
      <c r="J83" s="82"/>
      <c r="K83" s="86"/>
      <c r="L83" s="82"/>
      <c r="M83" s="82"/>
      <c r="N83" s="82"/>
      <c r="O83" s="82"/>
      <c r="P83" s="82"/>
      <c r="Q83" s="82"/>
      <c r="R83" s="81"/>
      <c r="S83" s="82"/>
      <c r="T83" s="86"/>
      <c r="U83" s="82"/>
      <c r="V83" s="82"/>
      <c r="W83" s="86"/>
    </row>
    <row r="84" spans="2:26" x14ac:dyDescent="0.3">
      <c r="B84" s="307" t="s">
        <v>6</v>
      </c>
      <c r="C84" s="306" t="s">
        <v>126</v>
      </c>
      <c r="D84" s="306" t="s">
        <v>127</v>
      </c>
      <c r="E84" s="307" t="s">
        <v>128</v>
      </c>
      <c r="F84" s="104" t="s">
        <v>269</v>
      </c>
      <c r="G84" s="106" t="s">
        <v>270</v>
      </c>
      <c r="H84" s="323" t="s">
        <v>271</v>
      </c>
      <c r="I84" s="104" t="s">
        <v>269</v>
      </c>
      <c r="J84" s="105"/>
      <c r="K84" s="141"/>
      <c r="L84" s="336"/>
      <c r="M84" s="105"/>
      <c r="N84" s="141"/>
      <c r="O84" s="173"/>
      <c r="P84" s="149"/>
      <c r="Q84" s="328"/>
      <c r="R84" s="173"/>
      <c r="S84" s="150"/>
      <c r="T84" s="151"/>
      <c r="U84" s="341"/>
      <c r="V84" s="150"/>
      <c r="W84" s="151"/>
    </row>
    <row r="85" spans="2:26" x14ac:dyDescent="0.3">
      <c r="B85" s="309" t="s">
        <v>10</v>
      </c>
      <c r="C85" s="308" t="s">
        <v>126</v>
      </c>
      <c r="D85" s="308" t="s">
        <v>127</v>
      </c>
      <c r="E85" s="309" t="s">
        <v>129</v>
      </c>
      <c r="F85" s="112" t="s">
        <v>269</v>
      </c>
      <c r="G85" s="109" t="s">
        <v>270</v>
      </c>
      <c r="H85" s="324" t="s">
        <v>271</v>
      </c>
      <c r="I85" s="112" t="s">
        <v>269</v>
      </c>
      <c r="J85" s="110"/>
      <c r="K85" s="111"/>
      <c r="L85" s="337"/>
      <c r="M85" s="110"/>
      <c r="N85" s="111"/>
      <c r="O85" s="174"/>
      <c r="P85" s="153"/>
      <c r="Q85" s="329"/>
      <c r="R85" s="174"/>
      <c r="S85" s="154"/>
      <c r="T85" s="155"/>
      <c r="U85" s="342"/>
      <c r="V85" s="154"/>
      <c r="W85" s="155"/>
      <c r="X85" s="50"/>
      <c r="Y85" s="46"/>
      <c r="Z85" s="46"/>
    </row>
    <row r="86" spans="2:26" x14ac:dyDescent="0.3">
      <c r="B86" s="309" t="s">
        <v>12</v>
      </c>
      <c r="C86" s="308" t="s">
        <v>126</v>
      </c>
      <c r="D86" s="308" t="s">
        <v>130</v>
      </c>
      <c r="E86" s="309" t="s">
        <v>131</v>
      </c>
      <c r="F86" s="112" t="s">
        <v>269</v>
      </c>
      <c r="G86" s="109" t="s">
        <v>270</v>
      </c>
      <c r="H86" s="324" t="s">
        <v>271</v>
      </c>
      <c r="I86" s="112" t="s">
        <v>269</v>
      </c>
      <c r="J86" s="110"/>
      <c r="K86" s="111"/>
      <c r="L86" s="337"/>
      <c r="M86" s="110"/>
      <c r="N86" s="111"/>
      <c r="O86" s="174"/>
      <c r="P86" s="153"/>
      <c r="Q86" s="329"/>
      <c r="R86" s="174"/>
      <c r="S86" s="154"/>
      <c r="T86" s="155"/>
      <c r="U86" s="342"/>
      <c r="V86" s="154"/>
      <c r="W86" s="155"/>
      <c r="X86" s="50"/>
      <c r="Y86" s="46"/>
      <c r="Z86" s="46"/>
    </row>
    <row r="87" spans="2:26" x14ac:dyDescent="0.3">
      <c r="B87" s="299" t="s">
        <v>15</v>
      </c>
      <c r="C87" s="310" t="s">
        <v>126</v>
      </c>
      <c r="D87" s="310" t="s">
        <v>132</v>
      </c>
      <c r="E87" s="299" t="s">
        <v>133</v>
      </c>
      <c r="F87" s="142" t="s">
        <v>269</v>
      </c>
      <c r="G87" s="144" t="s">
        <v>270</v>
      </c>
      <c r="H87" s="325" t="s">
        <v>271</v>
      </c>
      <c r="I87" s="142" t="s">
        <v>269</v>
      </c>
      <c r="J87" s="143"/>
      <c r="K87" s="164"/>
      <c r="L87" s="338"/>
      <c r="M87" s="143"/>
      <c r="N87" s="164"/>
      <c r="O87" s="175"/>
      <c r="P87" s="159"/>
      <c r="Q87" s="330"/>
      <c r="R87" s="175"/>
      <c r="S87" s="176"/>
      <c r="T87" s="160"/>
      <c r="U87" s="343"/>
      <c r="V87" s="176"/>
      <c r="W87" s="160"/>
      <c r="X87" s="50"/>
      <c r="Y87" s="46"/>
      <c r="Z87" s="46"/>
    </row>
    <row r="88" spans="2:26" x14ac:dyDescent="0.3">
      <c r="B88" s="87" t="s">
        <v>272</v>
      </c>
      <c r="C88" s="87"/>
      <c r="D88" s="87"/>
      <c r="E88" s="87"/>
      <c r="F88" s="87"/>
      <c r="G88" s="87"/>
      <c r="H88" s="326"/>
      <c r="I88" s="87"/>
      <c r="J88" s="87"/>
      <c r="K88" s="87"/>
      <c r="L88" s="339"/>
      <c r="M88" s="87"/>
      <c r="N88" s="87"/>
      <c r="O88" s="87"/>
      <c r="P88" s="87"/>
      <c r="Q88" s="326"/>
      <c r="R88" s="87"/>
      <c r="S88" s="87"/>
      <c r="T88" s="87"/>
      <c r="U88" s="339"/>
      <c r="V88" s="87"/>
      <c r="W88" s="87"/>
      <c r="X88" s="46"/>
      <c r="Y88" s="46"/>
      <c r="Z88" s="46"/>
    </row>
    <row r="89" spans="2:26" x14ac:dyDescent="0.3">
      <c r="B89" s="307" t="s">
        <v>38</v>
      </c>
      <c r="C89" s="306" t="s">
        <v>126</v>
      </c>
      <c r="D89" s="306" t="s">
        <v>134</v>
      </c>
      <c r="E89" s="307" t="s">
        <v>135</v>
      </c>
      <c r="F89" s="104" t="s">
        <v>248</v>
      </c>
      <c r="G89" s="106" t="s">
        <v>249</v>
      </c>
      <c r="H89" s="323" t="s">
        <v>250</v>
      </c>
      <c r="I89" s="140"/>
      <c r="J89" s="105"/>
      <c r="K89" s="107" t="s">
        <v>250</v>
      </c>
      <c r="L89" s="336"/>
      <c r="M89" s="105"/>
      <c r="N89" s="141"/>
      <c r="O89" s="178"/>
      <c r="P89" s="179"/>
      <c r="Q89" s="331"/>
      <c r="R89" s="236"/>
      <c r="S89" s="180"/>
      <c r="T89" s="233"/>
      <c r="U89" s="344"/>
      <c r="V89" s="180"/>
      <c r="W89" s="181"/>
      <c r="X89" s="50"/>
      <c r="Y89" s="46"/>
      <c r="Z89" s="46"/>
    </row>
    <row r="90" spans="2:26" x14ac:dyDescent="0.3">
      <c r="B90" s="309" t="s">
        <v>40</v>
      </c>
      <c r="C90" s="308" t="s">
        <v>126</v>
      </c>
      <c r="D90" s="308" t="s">
        <v>134</v>
      </c>
      <c r="E90" s="309" t="s">
        <v>136</v>
      </c>
      <c r="F90" s="112" t="s">
        <v>248</v>
      </c>
      <c r="G90" s="109" t="s">
        <v>249</v>
      </c>
      <c r="H90" s="324" t="s">
        <v>250</v>
      </c>
      <c r="I90" s="108"/>
      <c r="J90" s="110"/>
      <c r="K90" s="113" t="s">
        <v>250</v>
      </c>
      <c r="L90" s="337"/>
      <c r="M90" s="110"/>
      <c r="N90" s="111"/>
      <c r="O90" s="182"/>
      <c r="P90" s="183"/>
      <c r="Q90" s="332"/>
      <c r="R90" s="186"/>
      <c r="S90" s="184"/>
      <c r="T90" s="187"/>
      <c r="U90" s="345"/>
      <c r="V90" s="184"/>
      <c r="W90" s="185"/>
      <c r="X90" s="50"/>
      <c r="Y90" s="46"/>
      <c r="Z90" s="46"/>
    </row>
    <row r="91" spans="2:26" ht="27.6" x14ac:dyDescent="0.3">
      <c r="B91" s="309" t="s">
        <v>137</v>
      </c>
      <c r="C91" s="308" t="s">
        <v>126</v>
      </c>
      <c r="D91" s="308" t="s">
        <v>138</v>
      </c>
      <c r="E91" s="309" t="s">
        <v>139</v>
      </c>
      <c r="F91" s="108"/>
      <c r="G91" s="109" t="s">
        <v>249</v>
      </c>
      <c r="H91" s="324" t="s">
        <v>250</v>
      </c>
      <c r="I91" s="108"/>
      <c r="J91" s="110"/>
      <c r="K91" s="113" t="s">
        <v>250</v>
      </c>
      <c r="L91" s="337"/>
      <c r="M91" s="110"/>
      <c r="N91" s="113" t="s">
        <v>255</v>
      </c>
      <c r="O91" s="186"/>
      <c r="P91" s="183"/>
      <c r="Q91" s="332"/>
      <c r="R91" s="186"/>
      <c r="S91" s="184"/>
      <c r="T91" s="187"/>
      <c r="U91" s="345"/>
      <c r="V91" s="184"/>
      <c r="W91" s="187"/>
      <c r="X91" s="50"/>
      <c r="Y91" s="46"/>
      <c r="Z91" s="46"/>
    </row>
    <row r="92" spans="2:26" ht="27.6" x14ac:dyDescent="0.3">
      <c r="B92" s="299" t="s">
        <v>42</v>
      </c>
      <c r="C92" s="310" t="s">
        <v>126</v>
      </c>
      <c r="D92" s="310" t="s">
        <v>138</v>
      </c>
      <c r="E92" s="299" t="s">
        <v>140</v>
      </c>
      <c r="F92" s="177"/>
      <c r="G92" s="144" t="s">
        <v>249</v>
      </c>
      <c r="H92" s="325" t="s">
        <v>250</v>
      </c>
      <c r="I92" s="177"/>
      <c r="J92" s="143"/>
      <c r="K92" s="145" t="s">
        <v>250</v>
      </c>
      <c r="L92" s="338"/>
      <c r="M92" s="143"/>
      <c r="N92" s="145" t="s">
        <v>255</v>
      </c>
      <c r="O92" s="188"/>
      <c r="P92" s="189"/>
      <c r="Q92" s="333"/>
      <c r="R92" s="188"/>
      <c r="S92" s="190"/>
      <c r="T92" s="191"/>
      <c r="U92" s="346"/>
      <c r="V92" s="190"/>
      <c r="W92" s="191"/>
      <c r="X92" s="46"/>
      <c r="Y92" s="46"/>
      <c r="Z92" s="46"/>
    </row>
    <row r="93" spans="2:26" x14ac:dyDescent="0.3">
      <c r="B93" s="87" t="s">
        <v>273</v>
      </c>
      <c r="C93" s="87"/>
      <c r="D93" s="87"/>
      <c r="E93" s="87"/>
      <c r="F93" s="87"/>
      <c r="G93" s="87"/>
      <c r="H93" s="326"/>
      <c r="I93" s="87"/>
      <c r="J93" s="87"/>
      <c r="K93" s="87"/>
      <c r="L93" s="339"/>
      <c r="M93" s="87"/>
      <c r="N93" s="87"/>
      <c r="O93" s="87"/>
      <c r="P93" s="87"/>
      <c r="Q93" s="326"/>
      <c r="R93" s="87"/>
      <c r="S93" s="87"/>
      <c r="T93" s="87"/>
      <c r="U93" s="339"/>
      <c r="V93" s="87"/>
      <c r="W93" s="87"/>
      <c r="X93" s="46"/>
      <c r="Y93" s="46"/>
      <c r="Z93" s="46"/>
    </row>
    <row r="94" spans="2:26" ht="24" x14ac:dyDescent="0.3">
      <c r="B94" s="7" t="s">
        <v>47</v>
      </c>
      <c r="C94" s="9" t="s">
        <v>126</v>
      </c>
      <c r="D94" s="26" t="s">
        <v>242</v>
      </c>
      <c r="E94" s="7" t="s">
        <v>141</v>
      </c>
      <c r="F94" s="165" t="s">
        <v>274</v>
      </c>
      <c r="G94" s="167" t="s">
        <v>275</v>
      </c>
      <c r="H94" s="327" t="s">
        <v>276</v>
      </c>
      <c r="I94" s="165" t="s">
        <v>50</v>
      </c>
      <c r="J94" s="166"/>
      <c r="K94" s="192"/>
      <c r="L94" s="340"/>
      <c r="M94" s="166"/>
      <c r="N94" s="192"/>
      <c r="O94" s="169"/>
      <c r="P94" s="171"/>
      <c r="Q94" s="334"/>
      <c r="R94" s="169"/>
      <c r="S94" s="171"/>
      <c r="T94" s="172"/>
      <c r="U94" s="347"/>
      <c r="V94" s="171"/>
      <c r="W94" s="172"/>
      <c r="X94" s="45"/>
      <c r="Y94" s="46"/>
      <c r="Z94" s="46"/>
    </row>
    <row r="95" spans="2:26" x14ac:dyDescent="0.3">
      <c r="B95" s="36"/>
      <c r="V95" s="34" t="s">
        <v>307</v>
      </c>
      <c r="W95" s="38">
        <f>SUM(O84:W94)</f>
        <v>0</v>
      </c>
      <c r="X95" s="45"/>
      <c r="Y95" s="46"/>
      <c r="Z95" s="46"/>
    </row>
    <row r="96" spans="2:26" x14ac:dyDescent="0.3">
      <c r="V96" s="34"/>
      <c r="W96" s="35"/>
      <c r="X96" s="45"/>
      <c r="Y96" s="46"/>
      <c r="Z96" s="46"/>
    </row>
    <row r="97" spans="2:20" x14ac:dyDescent="0.3">
      <c r="B97" s="91" t="s">
        <v>158</v>
      </c>
      <c r="C97" s="91"/>
      <c r="D97" s="91"/>
    </row>
    <row r="98" spans="2:20" x14ac:dyDescent="0.3">
      <c r="B98" s="371" t="s">
        <v>0</v>
      </c>
      <c r="C98" s="353" t="s">
        <v>1</v>
      </c>
      <c r="D98" s="353" t="s">
        <v>2</v>
      </c>
      <c r="E98" s="372" t="s">
        <v>234</v>
      </c>
      <c r="F98" s="353" t="s">
        <v>317</v>
      </c>
      <c r="G98" s="353"/>
      <c r="H98" s="353" t="s">
        <v>352</v>
      </c>
      <c r="I98" s="353"/>
      <c r="J98" s="353" t="s">
        <v>318</v>
      </c>
      <c r="K98" s="353"/>
      <c r="L98" s="46"/>
      <c r="M98" s="46"/>
      <c r="N98" s="46"/>
      <c r="O98" s="46"/>
      <c r="P98" s="46"/>
      <c r="Q98" s="46"/>
      <c r="R98" s="46"/>
    </row>
    <row r="99" spans="2:20" x14ac:dyDescent="0.3">
      <c r="B99" s="371"/>
      <c r="C99" s="353"/>
      <c r="D99" s="353"/>
      <c r="E99" s="373"/>
      <c r="F99" s="353"/>
      <c r="G99" s="353"/>
      <c r="H99" s="353"/>
      <c r="I99" s="353"/>
      <c r="J99" s="353"/>
      <c r="K99" s="353"/>
      <c r="L99" s="46"/>
      <c r="M99" s="46"/>
      <c r="N99" s="46"/>
      <c r="O99" s="46"/>
      <c r="P99" s="46"/>
      <c r="Q99" s="46"/>
      <c r="R99" s="46"/>
    </row>
    <row r="100" spans="2:20" x14ac:dyDescent="0.3">
      <c r="B100" s="371"/>
      <c r="C100" s="353"/>
      <c r="D100" s="353"/>
      <c r="E100" s="374"/>
      <c r="F100" s="353"/>
      <c r="G100" s="353"/>
      <c r="H100" s="353"/>
      <c r="I100" s="353"/>
      <c r="J100" s="353"/>
      <c r="K100" s="353"/>
      <c r="L100" s="46"/>
      <c r="M100" s="46"/>
      <c r="N100" s="46"/>
      <c r="O100" s="46"/>
      <c r="P100" s="46"/>
      <c r="Q100" s="46"/>
      <c r="R100" s="46"/>
    </row>
    <row r="101" spans="2:20" x14ac:dyDescent="0.3">
      <c r="B101" s="7" t="s">
        <v>155</v>
      </c>
      <c r="C101" s="9" t="s">
        <v>159</v>
      </c>
      <c r="D101" s="9" t="s">
        <v>126</v>
      </c>
      <c r="E101" s="7" t="s">
        <v>155</v>
      </c>
      <c r="F101" s="360">
        <v>3</v>
      </c>
      <c r="G101" s="361"/>
      <c r="H101" s="356"/>
      <c r="I101" s="357"/>
      <c r="J101" s="358">
        <f>ROUND(F101*H101,2)</f>
        <v>0</v>
      </c>
      <c r="K101" s="359"/>
      <c r="L101" s="46"/>
      <c r="M101" s="46"/>
      <c r="N101" s="46"/>
      <c r="O101" s="46"/>
      <c r="P101" s="46"/>
      <c r="Q101" s="46"/>
      <c r="R101" s="46"/>
    </row>
    <row r="105" spans="2:20" x14ac:dyDescent="0.3">
      <c r="B105" s="365" t="s">
        <v>277</v>
      </c>
      <c r="C105" s="365"/>
      <c r="D105" s="365"/>
      <c r="E105" s="366"/>
      <c r="F105" s="367" t="s">
        <v>239</v>
      </c>
      <c r="G105" s="368"/>
      <c r="H105" s="368"/>
      <c r="I105" s="368"/>
      <c r="J105" s="368"/>
      <c r="K105" s="369"/>
      <c r="L105" s="370" t="s">
        <v>352</v>
      </c>
      <c r="M105" s="370"/>
      <c r="N105" s="370"/>
      <c r="O105" s="370"/>
      <c r="P105" s="370"/>
      <c r="Q105" s="370"/>
    </row>
    <row r="106" spans="2:20" x14ac:dyDescent="0.3">
      <c r="B106" s="371" t="s">
        <v>0</v>
      </c>
      <c r="C106" s="353" t="s">
        <v>1</v>
      </c>
      <c r="D106" s="353" t="s">
        <v>2</v>
      </c>
      <c r="E106" s="353" t="s">
        <v>234</v>
      </c>
      <c r="F106" s="364" t="s">
        <v>3</v>
      </c>
      <c r="G106" s="364"/>
      <c r="H106" s="364"/>
      <c r="I106" s="364"/>
      <c r="J106" s="364"/>
      <c r="K106" s="364"/>
      <c r="L106" s="370" t="s">
        <v>3</v>
      </c>
      <c r="M106" s="370"/>
      <c r="N106" s="370"/>
      <c r="O106" s="370"/>
      <c r="P106" s="370"/>
      <c r="Q106" s="370"/>
    </row>
    <row r="107" spans="2:20" ht="41.4" x14ac:dyDescent="0.3">
      <c r="B107" s="371"/>
      <c r="C107" s="353"/>
      <c r="D107" s="353"/>
      <c r="E107" s="353"/>
      <c r="F107" s="103" t="s">
        <v>4</v>
      </c>
      <c r="G107" s="103" t="s">
        <v>5</v>
      </c>
      <c r="H107" s="103" t="s">
        <v>4</v>
      </c>
      <c r="I107" s="103" t="s">
        <v>5</v>
      </c>
      <c r="J107" s="103" t="s">
        <v>4</v>
      </c>
      <c r="K107" s="103" t="s">
        <v>5</v>
      </c>
      <c r="L107" s="28" t="s">
        <v>4</v>
      </c>
      <c r="M107" s="28" t="s">
        <v>5</v>
      </c>
      <c r="N107" s="28" t="s">
        <v>4</v>
      </c>
      <c r="O107" s="28" t="s">
        <v>5</v>
      </c>
      <c r="P107" s="28" t="s">
        <v>4</v>
      </c>
      <c r="Q107" s="28" t="s">
        <v>5</v>
      </c>
    </row>
    <row r="108" spans="2:20" x14ac:dyDescent="0.3">
      <c r="B108" s="371"/>
      <c r="C108" s="353"/>
      <c r="D108" s="353"/>
      <c r="E108" s="353"/>
      <c r="F108" s="392" t="s">
        <v>244</v>
      </c>
      <c r="G108" s="392"/>
      <c r="H108" s="392" t="s">
        <v>245</v>
      </c>
      <c r="I108" s="392"/>
      <c r="J108" s="392" t="s">
        <v>246</v>
      </c>
      <c r="K108" s="392"/>
      <c r="L108" s="394" t="s">
        <v>244</v>
      </c>
      <c r="M108" s="394"/>
      <c r="N108" s="394" t="s">
        <v>245</v>
      </c>
      <c r="O108" s="394"/>
      <c r="P108" s="394" t="s">
        <v>246</v>
      </c>
      <c r="Q108" s="394"/>
    </row>
    <row r="109" spans="2:20" x14ac:dyDescent="0.3">
      <c r="B109" s="85" t="s">
        <v>278</v>
      </c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20" ht="41.4" x14ac:dyDescent="0.3">
      <c r="B110" s="349" t="s">
        <v>6</v>
      </c>
      <c r="C110" s="271" t="s">
        <v>142</v>
      </c>
      <c r="D110" s="271" t="s">
        <v>143</v>
      </c>
      <c r="E110" s="271" t="s">
        <v>144</v>
      </c>
      <c r="F110" s="206"/>
      <c r="G110" s="207" t="s">
        <v>279</v>
      </c>
      <c r="H110" s="208" t="s">
        <v>280</v>
      </c>
      <c r="I110" s="209"/>
      <c r="J110" s="209"/>
      <c r="K110" s="210"/>
      <c r="L110" s="193"/>
      <c r="M110" s="194"/>
      <c r="N110" s="195"/>
      <c r="O110" s="196"/>
      <c r="P110" s="196"/>
      <c r="Q110" s="197"/>
      <c r="R110" s="45"/>
      <c r="S110" s="46"/>
      <c r="T110" s="46"/>
    </row>
    <row r="111" spans="2:20" ht="41.4" x14ac:dyDescent="0.3">
      <c r="B111" s="317" t="s">
        <v>10</v>
      </c>
      <c r="C111" s="274" t="s">
        <v>142</v>
      </c>
      <c r="D111" s="274" t="s">
        <v>143</v>
      </c>
      <c r="E111" s="274" t="s">
        <v>145</v>
      </c>
      <c r="F111" s="211"/>
      <c r="G111" s="212" t="s">
        <v>279</v>
      </c>
      <c r="H111" s="213" t="s">
        <v>280</v>
      </c>
      <c r="I111" s="214"/>
      <c r="J111" s="214"/>
      <c r="K111" s="215"/>
      <c r="L111" s="198"/>
      <c r="M111" s="199"/>
      <c r="N111" s="200"/>
      <c r="O111" s="201"/>
      <c r="P111" s="201"/>
      <c r="Q111" s="202"/>
      <c r="R111" s="45"/>
      <c r="S111" s="46"/>
      <c r="T111" s="46"/>
    </row>
    <row r="112" spans="2:20" ht="27.6" x14ac:dyDescent="0.3">
      <c r="B112" s="317" t="s">
        <v>12</v>
      </c>
      <c r="C112" s="274" t="s">
        <v>142</v>
      </c>
      <c r="D112" s="274" t="s">
        <v>146</v>
      </c>
      <c r="E112" s="274" t="s">
        <v>147</v>
      </c>
      <c r="F112" s="211"/>
      <c r="G112" s="214"/>
      <c r="H112" s="213" t="s">
        <v>280</v>
      </c>
      <c r="I112" s="214"/>
      <c r="J112" s="214"/>
      <c r="K112" s="215"/>
      <c r="L112" s="198"/>
      <c r="M112" s="201"/>
      <c r="N112" s="200"/>
      <c r="O112" s="201"/>
      <c r="P112" s="201"/>
      <c r="Q112" s="202"/>
      <c r="R112" s="45"/>
      <c r="S112" s="46"/>
      <c r="T112" s="46"/>
    </row>
    <row r="113" spans="2:26" ht="27.6" x14ac:dyDescent="0.3">
      <c r="B113" s="320" t="s">
        <v>15</v>
      </c>
      <c r="C113" s="277" t="s">
        <v>142</v>
      </c>
      <c r="D113" s="277" t="s">
        <v>148</v>
      </c>
      <c r="E113" s="277" t="s">
        <v>149</v>
      </c>
      <c r="F113" s="216" t="s">
        <v>269</v>
      </c>
      <c r="G113" s="217"/>
      <c r="H113" s="217"/>
      <c r="I113" s="217"/>
      <c r="J113" s="217"/>
      <c r="K113" s="218"/>
      <c r="L113" s="203"/>
      <c r="M113" s="204"/>
      <c r="N113" s="204"/>
      <c r="O113" s="204"/>
      <c r="P113" s="204"/>
      <c r="Q113" s="205"/>
      <c r="R113" s="46"/>
      <c r="S113" s="46"/>
      <c r="T113" s="46"/>
    </row>
    <row r="114" spans="2:26" ht="15.6" x14ac:dyDescent="0.3">
      <c r="C114" s="37"/>
      <c r="D114" s="37"/>
      <c r="E114" s="37"/>
      <c r="F114" s="37"/>
      <c r="G114" s="37"/>
      <c r="H114" s="37"/>
      <c r="I114" s="37"/>
      <c r="J114" s="4"/>
      <c r="K114" s="4"/>
      <c r="L114" s="4"/>
      <c r="M114" s="4"/>
      <c r="N114" s="4"/>
      <c r="O114" s="4"/>
      <c r="P114" s="34" t="s">
        <v>308</v>
      </c>
      <c r="Q114" s="38">
        <f>SUM(L110:Q113)</f>
        <v>0</v>
      </c>
      <c r="R114" s="45"/>
      <c r="S114" s="46"/>
      <c r="T114" s="46"/>
    </row>
    <row r="115" spans="2:26" ht="15.6" x14ac:dyDescent="0.3">
      <c r="B115" s="37"/>
      <c r="C115" s="37"/>
      <c r="D115" s="37"/>
      <c r="E115" s="37"/>
      <c r="F115" s="37"/>
      <c r="G115" s="37"/>
      <c r="H115" s="37"/>
      <c r="I115" s="37"/>
      <c r="J115" s="4"/>
      <c r="K115" s="4"/>
      <c r="L115" s="4"/>
      <c r="M115" s="4"/>
      <c r="N115" s="4"/>
      <c r="O115" s="4"/>
      <c r="P115" s="34"/>
      <c r="Q115" s="35"/>
      <c r="R115" s="45"/>
      <c r="S115" s="46"/>
      <c r="T115" s="46"/>
    </row>
    <row r="116" spans="2:26" ht="15.6" x14ac:dyDescent="0.3">
      <c r="B116" s="90" t="s">
        <v>160</v>
      </c>
      <c r="C116" s="88"/>
      <c r="D116" s="88"/>
      <c r="E116" s="37"/>
      <c r="F116" s="37"/>
      <c r="G116" s="37"/>
      <c r="H116" s="37"/>
      <c r="I116" s="37"/>
      <c r="J116" s="4"/>
      <c r="K116" s="4"/>
      <c r="L116" s="4"/>
      <c r="M116" s="4"/>
      <c r="N116" s="4"/>
      <c r="O116" s="4"/>
      <c r="R116" s="45"/>
      <c r="S116" s="46"/>
      <c r="T116" s="46"/>
    </row>
    <row r="117" spans="2:26" ht="15.6" x14ac:dyDescent="0.3">
      <c r="B117" s="371" t="s">
        <v>0</v>
      </c>
      <c r="C117" s="353" t="s">
        <v>1</v>
      </c>
      <c r="D117" s="353" t="s">
        <v>2</v>
      </c>
      <c r="E117" s="353" t="s">
        <v>234</v>
      </c>
      <c r="F117" s="353" t="s">
        <v>317</v>
      </c>
      <c r="G117" s="353"/>
      <c r="H117" s="353" t="s">
        <v>352</v>
      </c>
      <c r="I117" s="353"/>
      <c r="J117" s="353" t="s">
        <v>318</v>
      </c>
      <c r="K117" s="353"/>
      <c r="L117" s="53"/>
      <c r="M117" s="46"/>
      <c r="N117" s="4"/>
      <c r="O117" s="4"/>
    </row>
    <row r="118" spans="2:26" ht="15.6" x14ac:dyDescent="0.3">
      <c r="B118" s="371"/>
      <c r="C118" s="353"/>
      <c r="D118" s="353"/>
      <c r="E118" s="353"/>
      <c r="F118" s="353"/>
      <c r="G118" s="353"/>
      <c r="H118" s="353"/>
      <c r="I118" s="353"/>
      <c r="J118" s="353"/>
      <c r="K118" s="353"/>
      <c r="L118" s="53"/>
      <c r="M118" s="46"/>
      <c r="N118" s="4"/>
      <c r="O118" s="4"/>
    </row>
    <row r="119" spans="2:26" ht="15.6" x14ac:dyDescent="0.3">
      <c r="B119" s="371"/>
      <c r="C119" s="353"/>
      <c r="D119" s="353"/>
      <c r="E119" s="353"/>
      <c r="F119" s="353"/>
      <c r="G119" s="353"/>
      <c r="H119" s="353"/>
      <c r="I119" s="353"/>
      <c r="J119" s="353"/>
      <c r="K119" s="353"/>
      <c r="L119" s="53"/>
      <c r="M119" s="46"/>
      <c r="N119" s="4"/>
      <c r="O119" s="4"/>
    </row>
    <row r="120" spans="2:26" ht="27.6" x14ac:dyDescent="0.3">
      <c r="B120" s="7"/>
      <c r="C120" s="9" t="s">
        <v>142</v>
      </c>
      <c r="D120" s="9" t="s">
        <v>142</v>
      </c>
      <c r="E120" s="7" t="s">
        <v>155</v>
      </c>
      <c r="F120" s="360">
        <v>1</v>
      </c>
      <c r="G120" s="361"/>
      <c r="H120" s="356"/>
      <c r="I120" s="357"/>
      <c r="J120" s="358">
        <f>ROUND(F120*H120,2)</f>
        <v>0</v>
      </c>
      <c r="K120" s="359"/>
      <c r="L120" s="53"/>
      <c r="M120" s="46"/>
      <c r="N120" s="4"/>
      <c r="O120" s="4"/>
    </row>
    <row r="121" spans="2:26" ht="15.6" x14ac:dyDescent="0.3">
      <c r="B121" s="37"/>
      <c r="C121" s="37"/>
      <c r="D121" s="37"/>
      <c r="E121" s="37"/>
      <c r="F121" s="37"/>
      <c r="G121" s="37"/>
      <c r="H121" s="37"/>
      <c r="I121" s="37"/>
      <c r="J121" s="4"/>
      <c r="K121" s="4"/>
      <c r="L121" s="4"/>
      <c r="M121" s="4"/>
      <c r="N121" s="4"/>
      <c r="O121" s="4"/>
    </row>
    <row r="122" spans="2:26" ht="15.6" x14ac:dyDescent="0.3">
      <c r="B122" s="37"/>
      <c r="C122" s="37"/>
      <c r="D122" s="37"/>
      <c r="E122" s="37"/>
      <c r="F122" s="37"/>
      <c r="G122" s="37"/>
      <c r="H122" s="37"/>
      <c r="I122" s="37"/>
      <c r="J122" s="37"/>
      <c r="K122" s="4"/>
      <c r="L122" s="4"/>
      <c r="M122" s="4"/>
      <c r="N122" s="4"/>
      <c r="O122" s="4"/>
      <c r="P122" s="4"/>
    </row>
    <row r="123" spans="2:26" ht="15.6" x14ac:dyDescent="0.3">
      <c r="B123" s="365" t="s">
        <v>281</v>
      </c>
      <c r="C123" s="365"/>
      <c r="D123" s="366"/>
      <c r="E123" s="395" t="s">
        <v>239</v>
      </c>
      <c r="F123" s="396"/>
      <c r="G123" s="397"/>
      <c r="H123" s="398" t="s">
        <v>352</v>
      </c>
      <c r="I123" s="399"/>
      <c r="J123" s="400"/>
      <c r="K123" s="4"/>
    </row>
    <row r="124" spans="2:26" ht="15.6" x14ac:dyDescent="0.3">
      <c r="B124" s="393" t="s">
        <v>0</v>
      </c>
      <c r="C124" s="353" t="s">
        <v>1</v>
      </c>
      <c r="D124" s="353" t="s">
        <v>234</v>
      </c>
      <c r="E124" s="364" t="s">
        <v>3</v>
      </c>
      <c r="F124" s="364"/>
      <c r="G124" s="364"/>
      <c r="H124" s="353" t="s">
        <v>3</v>
      </c>
      <c r="I124" s="353"/>
      <c r="J124" s="353"/>
      <c r="K124" s="4"/>
    </row>
    <row r="125" spans="2:26" ht="41.4" x14ac:dyDescent="0.3">
      <c r="B125" s="393"/>
      <c r="C125" s="353"/>
      <c r="D125" s="353"/>
      <c r="E125" s="103" t="s">
        <v>150</v>
      </c>
      <c r="F125" s="103" t="s">
        <v>150</v>
      </c>
      <c r="G125" s="103" t="s">
        <v>150</v>
      </c>
      <c r="H125" s="27" t="s">
        <v>150</v>
      </c>
      <c r="I125" s="27" t="s">
        <v>150</v>
      </c>
      <c r="J125" s="27" t="s">
        <v>150</v>
      </c>
    </row>
    <row r="126" spans="2:26" x14ac:dyDescent="0.3">
      <c r="B126" s="393"/>
      <c r="C126" s="353"/>
      <c r="D126" s="353"/>
      <c r="E126" s="103" t="s">
        <v>244</v>
      </c>
      <c r="F126" s="103" t="s">
        <v>245</v>
      </c>
      <c r="G126" s="103" t="s">
        <v>246</v>
      </c>
      <c r="H126" s="27" t="s">
        <v>244</v>
      </c>
      <c r="I126" s="27" t="s">
        <v>245</v>
      </c>
      <c r="J126" s="27" t="s">
        <v>246</v>
      </c>
    </row>
    <row r="127" spans="2:26" x14ac:dyDescent="0.3">
      <c r="B127" s="401" t="s">
        <v>278</v>
      </c>
      <c r="C127" s="401"/>
      <c r="D127" s="401"/>
      <c r="E127" s="401"/>
      <c r="F127" s="401"/>
      <c r="G127" s="401"/>
      <c r="H127" s="401"/>
      <c r="I127" s="401"/>
      <c r="J127" s="401"/>
    </row>
    <row r="128" spans="2:26" x14ac:dyDescent="0.3">
      <c r="B128" s="349" t="s">
        <v>6</v>
      </c>
      <c r="C128" s="271" t="s">
        <v>151</v>
      </c>
      <c r="D128" s="271" t="s">
        <v>152</v>
      </c>
      <c r="E128" s="225" t="s">
        <v>248</v>
      </c>
      <c r="F128" s="207" t="s">
        <v>249</v>
      </c>
      <c r="G128" s="226" t="s">
        <v>250</v>
      </c>
      <c r="H128" s="219"/>
      <c r="I128" s="220"/>
      <c r="J128" s="221"/>
      <c r="K128" s="45"/>
      <c r="L128" s="46"/>
      <c r="M128" s="46"/>
      <c r="N128" s="46"/>
      <c r="O128" s="50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2:26" ht="27.6" x14ac:dyDescent="0.3">
      <c r="B129" s="320" t="s">
        <v>10</v>
      </c>
      <c r="C129" s="277" t="s">
        <v>153</v>
      </c>
      <c r="D129" s="351" t="s">
        <v>154</v>
      </c>
      <c r="E129" s="227" t="s">
        <v>253</v>
      </c>
      <c r="F129" s="228" t="s">
        <v>254</v>
      </c>
      <c r="G129" s="229" t="s">
        <v>255</v>
      </c>
      <c r="H129" s="222"/>
      <c r="I129" s="223"/>
      <c r="J129" s="224"/>
      <c r="K129" s="45"/>
      <c r="L129" s="46"/>
      <c r="M129" s="46"/>
      <c r="N129" s="46"/>
      <c r="O129" s="50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2:26" x14ac:dyDescent="0.3">
      <c r="G130" s="34"/>
      <c r="H130" s="38"/>
      <c r="I130" s="34" t="s">
        <v>309</v>
      </c>
      <c r="J130" s="38">
        <f>SUM(H128:J129)</f>
        <v>0</v>
      </c>
      <c r="K130" s="45"/>
      <c r="L130" s="46"/>
      <c r="M130" s="46"/>
      <c r="N130" s="46"/>
      <c r="O130" s="50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2:26" x14ac:dyDescent="0.3"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2:26" x14ac:dyDescent="0.3">
      <c r="B132" s="90" t="s">
        <v>356</v>
      </c>
      <c r="C132" s="90"/>
      <c r="D132" s="90"/>
      <c r="E132" s="90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2:26" x14ac:dyDescent="0.3">
      <c r="B133" s="371" t="s">
        <v>0</v>
      </c>
      <c r="C133" s="353" t="s">
        <v>1</v>
      </c>
      <c r="D133" s="353" t="s">
        <v>2</v>
      </c>
      <c r="E133" s="353" t="s">
        <v>234</v>
      </c>
      <c r="F133" s="372" t="s">
        <v>235</v>
      </c>
      <c r="G133" s="353" t="s">
        <v>317</v>
      </c>
      <c r="H133" s="353"/>
      <c r="I133" s="353" t="s">
        <v>352</v>
      </c>
      <c r="J133" s="353"/>
      <c r="K133" s="353" t="s">
        <v>318</v>
      </c>
      <c r="L133" s="353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2:26" x14ac:dyDescent="0.3">
      <c r="B134" s="371"/>
      <c r="C134" s="353"/>
      <c r="D134" s="353"/>
      <c r="E134" s="353"/>
      <c r="F134" s="373"/>
      <c r="G134" s="353"/>
      <c r="H134" s="353"/>
      <c r="I134" s="353"/>
      <c r="J134" s="353"/>
      <c r="K134" s="353"/>
      <c r="L134" s="353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2:26" x14ac:dyDescent="0.3">
      <c r="B135" s="371"/>
      <c r="C135" s="353"/>
      <c r="D135" s="353"/>
      <c r="E135" s="353"/>
      <c r="F135" s="374"/>
      <c r="G135" s="353"/>
      <c r="H135" s="353"/>
      <c r="I135" s="353"/>
      <c r="J135" s="353"/>
      <c r="K135" s="353"/>
      <c r="L135" s="353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2:26" x14ac:dyDescent="0.3">
      <c r="B136" s="7"/>
      <c r="C136" s="9" t="s">
        <v>153</v>
      </c>
      <c r="D136" s="9" t="s">
        <v>161</v>
      </c>
      <c r="E136" s="7" t="s">
        <v>155</v>
      </c>
      <c r="F136" s="7" t="s">
        <v>155</v>
      </c>
      <c r="G136" s="360">
        <v>1</v>
      </c>
      <c r="H136" s="361"/>
      <c r="I136" s="356"/>
      <c r="J136" s="357"/>
      <c r="K136" s="358">
        <f>ROUND(G136*I136,2)</f>
        <v>0</v>
      </c>
      <c r="L136" s="359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2:26" x14ac:dyDescent="0.3"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2:26" x14ac:dyDescent="0.3"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2:26" x14ac:dyDescent="0.3">
      <c r="B139" s="90" t="s">
        <v>162</v>
      </c>
      <c r="C139" s="90"/>
      <c r="D139" s="90"/>
      <c r="E139" s="90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2:26" x14ac:dyDescent="0.3">
      <c r="B140" s="371" t="s">
        <v>0</v>
      </c>
      <c r="C140" s="353" t="s">
        <v>1</v>
      </c>
      <c r="D140" s="353" t="s">
        <v>2</v>
      </c>
      <c r="E140" s="353" t="s">
        <v>234</v>
      </c>
      <c r="F140" s="372" t="s">
        <v>235</v>
      </c>
      <c r="G140" s="353" t="s">
        <v>317</v>
      </c>
      <c r="H140" s="353"/>
      <c r="I140" s="353" t="s">
        <v>352</v>
      </c>
      <c r="J140" s="353"/>
      <c r="K140" s="353" t="s">
        <v>318</v>
      </c>
      <c r="L140" s="353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2:26" x14ac:dyDescent="0.3">
      <c r="B141" s="371"/>
      <c r="C141" s="353"/>
      <c r="D141" s="353"/>
      <c r="E141" s="353"/>
      <c r="F141" s="373"/>
      <c r="G141" s="353"/>
      <c r="H141" s="353"/>
      <c r="I141" s="353"/>
      <c r="J141" s="353"/>
      <c r="K141" s="353"/>
      <c r="L141" s="353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2:26" x14ac:dyDescent="0.3">
      <c r="B142" s="371"/>
      <c r="C142" s="353"/>
      <c r="D142" s="353"/>
      <c r="E142" s="353"/>
      <c r="F142" s="374"/>
      <c r="G142" s="353"/>
      <c r="H142" s="353"/>
      <c r="I142" s="353"/>
      <c r="J142" s="353"/>
      <c r="K142" s="353"/>
      <c r="L142" s="353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2:26" x14ac:dyDescent="0.3">
      <c r="B143" s="7"/>
      <c r="C143" s="9" t="s">
        <v>161</v>
      </c>
      <c r="D143" s="9" t="s">
        <v>161</v>
      </c>
      <c r="E143" s="7" t="s">
        <v>155</v>
      </c>
      <c r="F143" s="7" t="s">
        <v>155</v>
      </c>
      <c r="G143" s="360">
        <v>1</v>
      </c>
      <c r="H143" s="361"/>
      <c r="I143" s="356"/>
      <c r="J143" s="357"/>
      <c r="K143" s="358">
        <f>ROUND(G143*I143,2)</f>
        <v>0</v>
      </c>
      <c r="L143" s="359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2:26" x14ac:dyDescent="0.3"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2:26" x14ac:dyDescent="0.3"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2:26" x14ac:dyDescent="0.3"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2:26" x14ac:dyDescent="0.3">
      <c r="B147" s="90" t="s">
        <v>319</v>
      </c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2:26" x14ac:dyDescent="0.3">
      <c r="B148" s="371" t="s">
        <v>0</v>
      </c>
      <c r="C148" s="353" t="s">
        <v>163</v>
      </c>
      <c r="D148" s="353" t="s">
        <v>317</v>
      </c>
      <c r="E148" s="353"/>
      <c r="F148" s="353" t="s">
        <v>352</v>
      </c>
      <c r="G148" s="353"/>
      <c r="H148" s="353" t="s">
        <v>318</v>
      </c>
      <c r="I148" s="353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2:26" x14ac:dyDescent="0.3">
      <c r="B149" s="371"/>
      <c r="C149" s="353"/>
      <c r="D149" s="353"/>
      <c r="E149" s="353"/>
      <c r="F149" s="353"/>
      <c r="G149" s="353"/>
      <c r="H149" s="353"/>
      <c r="I149" s="353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2:26" x14ac:dyDescent="0.3">
      <c r="B150" s="371"/>
      <c r="C150" s="353"/>
      <c r="D150" s="353"/>
      <c r="E150" s="353"/>
      <c r="F150" s="353"/>
      <c r="G150" s="353"/>
      <c r="H150" s="353"/>
      <c r="I150" s="353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2:26" x14ac:dyDescent="0.3">
      <c r="B151" s="7" t="s">
        <v>155</v>
      </c>
      <c r="C151" s="39" t="s">
        <v>164</v>
      </c>
      <c r="D151" s="360">
        <v>6</v>
      </c>
      <c r="E151" s="361"/>
      <c r="F151" s="356"/>
      <c r="G151" s="357"/>
      <c r="H151" s="358">
        <f>ROUND(D151*F151,2)</f>
        <v>0</v>
      </c>
      <c r="I151" s="359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2:26" x14ac:dyDescent="0.3"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2:26" x14ac:dyDescent="0.3"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2:26" x14ac:dyDescent="0.3">
      <c r="B154" s="365" t="s">
        <v>165</v>
      </c>
      <c r="C154" s="365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2:26" x14ac:dyDescent="0.3">
      <c r="B155" s="402" t="s">
        <v>0</v>
      </c>
      <c r="C155" s="403" t="s">
        <v>163</v>
      </c>
      <c r="D155" s="353" t="s">
        <v>317</v>
      </c>
      <c r="E155" s="353"/>
      <c r="F155" s="353" t="s">
        <v>352</v>
      </c>
      <c r="G155" s="353"/>
      <c r="H155" s="353" t="s">
        <v>318</v>
      </c>
      <c r="I155" s="353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2:26" x14ac:dyDescent="0.3">
      <c r="B156" s="402"/>
      <c r="C156" s="403"/>
      <c r="D156" s="353"/>
      <c r="E156" s="353"/>
      <c r="F156" s="353"/>
      <c r="G156" s="353"/>
      <c r="H156" s="353"/>
      <c r="I156" s="353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2:26" x14ac:dyDescent="0.3">
      <c r="B157" s="402"/>
      <c r="C157" s="403"/>
      <c r="D157" s="353"/>
      <c r="E157" s="353"/>
      <c r="F157" s="353"/>
      <c r="G157" s="353"/>
      <c r="H157" s="353"/>
      <c r="I157" s="353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2:26" x14ac:dyDescent="0.3">
      <c r="B158" s="7" t="s">
        <v>155</v>
      </c>
      <c r="C158" s="39" t="s">
        <v>164</v>
      </c>
      <c r="D158" s="360">
        <v>47</v>
      </c>
      <c r="E158" s="361"/>
      <c r="F158" s="356"/>
      <c r="G158" s="357"/>
      <c r="H158" s="358">
        <f>ROUND(D158*F158,2)</f>
        <v>0</v>
      </c>
      <c r="I158" s="359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2:26" x14ac:dyDescent="0.3">
      <c r="B159" s="71"/>
      <c r="C159" s="72"/>
      <c r="D159" s="73"/>
      <c r="E159" s="73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2:26" x14ac:dyDescent="0.3">
      <c r="E160" s="73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x14ac:dyDescent="0.3">
      <c r="B161" s="92" t="s">
        <v>344</v>
      </c>
      <c r="C161" s="89"/>
      <c r="D161" s="73"/>
      <c r="E161" s="73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x14ac:dyDescent="0.3">
      <c r="B162" s="371" t="s">
        <v>0</v>
      </c>
      <c r="C162" s="353" t="s">
        <v>163</v>
      </c>
      <c r="D162" s="353" t="s">
        <v>317</v>
      </c>
      <c r="E162" s="353"/>
      <c r="F162" s="353" t="s">
        <v>352</v>
      </c>
      <c r="G162" s="353"/>
      <c r="H162" s="353" t="s">
        <v>318</v>
      </c>
      <c r="I162" s="353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x14ac:dyDescent="0.3">
      <c r="B163" s="371"/>
      <c r="C163" s="353"/>
      <c r="D163" s="353"/>
      <c r="E163" s="353"/>
      <c r="F163" s="353"/>
      <c r="G163" s="353"/>
      <c r="H163" s="353"/>
      <c r="I163" s="353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x14ac:dyDescent="0.3">
      <c r="B164" s="371"/>
      <c r="C164" s="353"/>
      <c r="D164" s="353"/>
      <c r="E164" s="353"/>
      <c r="F164" s="353"/>
      <c r="G164" s="353"/>
      <c r="H164" s="353"/>
      <c r="I164" s="353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x14ac:dyDescent="0.3">
      <c r="B165" s="7" t="s">
        <v>155</v>
      </c>
      <c r="C165" s="39" t="s">
        <v>164</v>
      </c>
      <c r="D165" s="360">
        <v>20</v>
      </c>
      <c r="E165" s="361"/>
      <c r="F165" s="356"/>
      <c r="G165" s="357"/>
      <c r="H165" s="358">
        <f>ROUND(D165*F165,2)</f>
        <v>0</v>
      </c>
      <c r="I165" s="359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x14ac:dyDescent="0.3">
      <c r="A166"/>
      <c r="B166"/>
      <c r="C166"/>
      <c r="D166"/>
      <c r="E166"/>
      <c r="F166"/>
      <c r="G166"/>
      <c r="H166"/>
      <c r="I166"/>
      <c r="J166"/>
      <c r="N166"/>
      <c r="O166"/>
      <c r="P166"/>
      <c r="Q166"/>
      <c r="R166"/>
      <c r="S166"/>
      <c r="T166"/>
      <c r="U166"/>
      <c r="V166"/>
    </row>
    <row r="167" spans="1:26" x14ac:dyDescent="0.3">
      <c r="A167"/>
      <c r="B167"/>
      <c r="C167"/>
      <c r="D167"/>
      <c r="E167"/>
      <c r="F167"/>
      <c r="G167"/>
      <c r="H167"/>
      <c r="I167"/>
      <c r="J167"/>
      <c r="N167"/>
      <c r="O167"/>
      <c r="P167"/>
      <c r="Q167"/>
      <c r="R167"/>
      <c r="S167"/>
      <c r="T167"/>
      <c r="U167"/>
      <c r="V167"/>
    </row>
    <row r="168" spans="1:26" x14ac:dyDescent="0.3">
      <c r="A168"/>
      <c r="B168" s="77" t="s">
        <v>238</v>
      </c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6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6" x14ac:dyDescent="0.3">
      <c r="A170"/>
      <c r="B170" s="3" t="s">
        <v>314</v>
      </c>
      <c r="C170"/>
      <c r="D170"/>
      <c r="E170"/>
      <c r="F170"/>
      <c r="G170" s="404" t="s">
        <v>239</v>
      </c>
      <c r="H170" s="405"/>
      <c r="I170" s="405"/>
      <c r="J170" s="405"/>
      <c r="K170" s="405"/>
      <c r="L170" s="406"/>
      <c r="M170" s="407" t="s">
        <v>352</v>
      </c>
      <c r="N170" s="408"/>
      <c r="O170" s="408"/>
      <c r="P170" s="408"/>
      <c r="Q170" s="408"/>
      <c r="R170" s="409"/>
      <c r="S170"/>
      <c r="T170"/>
      <c r="U170"/>
      <c r="V170"/>
    </row>
    <row r="171" spans="1:26" x14ac:dyDescent="0.3">
      <c r="A171"/>
      <c r="B171" s="362" t="s">
        <v>0</v>
      </c>
      <c r="C171" s="363" t="s">
        <v>172</v>
      </c>
      <c r="D171" s="363" t="s">
        <v>163</v>
      </c>
      <c r="E171" s="372" t="s">
        <v>353</v>
      </c>
      <c r="F171" s="372" t="s">
        <v>354</v>
      </c>
      <c r="G171" s="364" t="s">
        <v>3</v>
      </c>
      <c r="H171" s="364"/>
      <c r="I171" s="364"/>
      <c r="J171" s="364"/>
      <c r="K171" s="364"/>
      <c r="L171" s="364"/>
      <c r="M171" s="353" t="s">
        <v>3</v>
      </c>
      <c r="N171" s="353"/>
      <c r="O171" s="353"/>
      <c r="P171" s="353"/>
      <c r="Q171" s="353"/>
      <c r="R171" s="353"/>
      <c r="S171"/>
      <c r="T171"/>
      <c r="U171"/>
      <c r="V171"/>
    </row>
    <row r="172" spans="1:26" ht="41.4" x14ac:dyDescent="0.3">
      <c r="A172"/>
      <c r="B172" s="362"/>
      <c r="C172" s="363"/>
      <c r="D172" s="363"/>
      <c r="E172" s="373"/>
      <c r="F172" s="373"/>
      <c r="G172" s="103" t="s">
        <v>4</v>
      </c>
      <c r="H172" s="103" t="s">
        <v>5</v>
      </c>
      <c r="I172" s="103" t="s">
        <v>4</v>
      </c>
      <c r="J172" s="103" t="s">
        <v>5</v>
      </c>
      <c r="K172" s="103" t="s">
        <v>4</v>
      </c>
      <c r="L172" s="103" t="s">
        <v>5</v>
      </c>
      <c r="M172" s="25" t="s">
        <v>4</v>
      </c>
      <c r="N172" s="25" t="s">
        <v>5</v>
      </c>
      <c r="O172" s="25" t="s">
        <v>4</v>
      </c>
      <c r="P172" s="25" t="s">
        <v>5</v>
      </c>
      <c r="Q172" s="25" t="s">
        <v>4</v>
      </c>
      <c r="R172" s="25" t="s">
        <v>5</v>
      </c>
      <c r="S172"/>
      <c r="T172"/>
      <c r="U172"/>
      <c r="V172"/>
    </row>
    <row r="173" spans="1:26" x14ac:dyDescent="0.3">
      <c r="A173"/>
      <c r="B173" s="362"/>
      <c r="C173" s="363"/>
      <c r="D173" s="363"/>
      <c r="E173" s="374"/>
      <c r="F173" s="374"/>
      <c r="G173" s="392" t="s">
        <v>244</v>
      </c>
      <c r="H173" s="392"/>
      <c r="I173" s="392" t="s">
        <v>245</v>
      </c>
      <c r="J173" s="392"/>
      <c r="K173" s="392" t="s">
        <v>246</v>
      </c>
      <c r="L173" s="392"/>
      <c r="M173" s="393" t="s">
        <v>244</v>
      </c>
      <c r="N173" s="393"/>
      <c r="O173" s="393" t="s">
        <v>245</v>
      </c>
      <c r="P173" s="393"/>
      <c r="Q173" s="393" t="s">
        <v>246</v>
      </c>
      <c r="R173" s="393"/>
      <c r="S173" s="48"/>
      <c r="T173" s="48"/>
      <c r="U173" s="48"/>
      <c r="V173"/>
    </row>
    <row r="174" spans="1:26" x14ac:dyDescent="0.3">
      <c r="A174"/>
      <c r="B174" s="249" t="s">
        <v>282</v>
      </c>
      <c r="C174" s="250"/>
      <c r="D174" s="250"/>
      <c r="E174" s="250"/>
      <c r="F174" s="250"/>
      <c r="G174" s="250"/>
      <c r="H174" s="250"/>
      <c r="I174" s="250"/>
      <c r="J174" s="250"/>
      <c r="K174" s="250"/>
      <c r="L174" s="251"/>
      <c r="M174" s="252"/>
      <c r="N174" s="253"/>
      <c r="O174" s="253"/>
      <c r="P174" s="253"/>
      <c r="Q174" s="253"/>
      <c r="R174" s="254"/>
      <c r="S174" s="47"/>
      <c r="T174" s="48"/>
      <c r="U174" s="46"/>
      <c r="V174"/>
    </row>
    <row r="175" spans="1:26" x14ac:dyDescent="0.3">
      <c r="A175"/>
      <c r="B175" s="278" t="s">
        <v>6</v>
      </c>
      <c r="C175" s="279" t="s">
        <v>173</v>
      </c>
      <c r="D175" s="280" t="s">
        <v>174</v>
      </c>
      <c r="E175" s="300">
        <v>8858882</v>
      </c>
      <c r="F175" s="282" t="s">
        <v>44</v>
      </c>
      <c r="G175" s="104" t="s">
        <v>248</v>
      </c>
      <c r="H175" s="230"/>
      <c r="I175" s="106" t="s">
        <v>249</v>
      </c>
      <c r="J175" s="230"/>
      <c r="K175" s="105"/>
      <c r="L175" s="107" t="s">
        <v>250</v>
      </c>
      <c r="M175" s="178"/>
      <c r="N175" s="232"/>
      <c r="O175" s="179"/>
      <c r="P175" s="232"/>
      <c r="Q175" s="180"/>
      <c r="R175" s="233"/>
      <c r="S175" s="47"/>
      <c r="T175" s="48"/>
      <c r="U175" s="46"/>
      <c r="V175"/>
    </row>
    <row r="176" spans="1:26" x14ac:dyDescent="0.3">
      <c r="A176"/>
      <c r="B176" s="283" t="s">
        <v>10</v>
      </c>
      <c r="C176" s="284" t="s">
        <v>173</v>
      </c>
      <c r="D176" s="285" t="s">
        <v>175</v>
      </c>
      <c r="E176" s="302">
        <v>886617</v>
      </c>
      <c r="F176" s="287" t="s">
        <v>44</v>
      </c>
      <c r="G176" s="142" t="s">
        <v>248</v>
      </c>
      <c r="H176" s="231"/>
      <c r="I176" s="144" t="s">
        <v>249</v>
      </c>
      <c r="J176" s="231"/>
      <c r="K176" s="143"/>
      <c r="L176" s="145" t="s">
        <v>250</v>
      </c>
      <c r="M176" s="234"/>
      <c r="N176" s="235"/>
      <c r="O176" s="189"/>
      <c r="P176" s="235"/>
      <c r="Q176" s="190"/>
      <c r="R176" s="191"/>
      <c r="S176" s="47"/>
      <c r="T176" s="48"/>
      <c r="U176" s="46"/>
      <c r="V176"/>
    </row>
    <row r="177" spans="1:22" x14ac:dyDescent="0.3">
      <c r="A177"/>
      <c r="B177" s="255" t="s">
        <v>283</v>
      </c>
      <c r="C177" s="255"/>
      <c r="D177" s="255"/>
      <c r="E177" s="255"/>
      <c r="F177" s="255"/>
      <c r="G177" s="250"/>
      <c r="H177" s="250"/>
      <c r="I177" s="250"/>
      <c r="J177" s="250"/>
      <c r="K177" s="250"/>
      <c r="L177" s="251"/>
      <c r="M177" s="252"/>
      <c r="N177" s="253"/>
      <c r="O177" s="253"/>
      <c r="P177" s="253"/>
      <c r="Q177" s="253"/>
      <c r="R177" s="254"/>
      <c r="S177" s="48"/>
      <c r="T177" s="48"/>
      <c r="U177" s="48"/>
      <c r="V177"/>
    </row>
    <row r="178" spans="1:22" x14ac:dyDescent="0.3">
      <c r="A178"/>
      <c r="B178" s="278" t="s">
        <v>38</v>
      </c>
      <c r="C178" s="279" t="s">
        <v>173</v>
      </c>
      <c r="D178" s="280" t="s">
        <v>176</v>
      </c>
      <c r="E178" s="300">
        <v>19457</v>
      </c>
      <c r="F178" s="282" t="s">
        <v>177</v>
      </c>
      <c r="G178" s="140"/>
      <c r="H178" s="106" t="s">
        <v>248</v>
      </c>
      <c r="I178" s="109" t="s">
        <v>249</v>
      </c>
      <c r="J178" s="230"/>
      <c r="K178" s="106" t="s">
        <v>250</v>
      </c>
      <c r="L178" s="141"/>
      <c r="M178" s="236"/>
      <c r="N178" s="179"/>
      <c r="O178" s="179"/>
      <c r="P178" s="232"/>
      <c r="Q178" s="179"/>
      <c r="R178" s="181"/>
      <c r="S178" s="48"/>
      <c r="T178" s="48"/>
      <c r="U178" s="48"/>
      <c r="V178"/>
    </row>
    <row r="179" spans="1:22" x14ac:dyDescent="0.3">
      <c r="A179"/>
      <c r="B179" s="288" t="s">
        <v>40</v>
      </c>
      <c r="C179" s="289" t="s">
        <v>173</v>
      </c>
      <c r="D179" s="290" t="s">
        <v>176</v>
      </c>
      <c r="E179" s="301">
        <v>4</v>
      </c>
      <c r="F179" s="292" t="s">
        <v>178</v>
      </c>
      <c r="G179" s="108"/>
      <c r="H179" s="109" t="s">
        <v>248</v>
      </c>
      <c r="I179" s="109" t="s">
        <v>249</v>
      </c>
      <c r="J179" s="238"/>
      <c r="K179" s="109" t="s">
        <v>250</v>
      </c>
      <c r="L179" s="111"/>
      <c r="M179" s="186"/>
      <c r="N179" s="183"/>
      <c r="O179" s="183"/>
      <c r="P179" s="237"/>
      <c r="Q179" s="183"/>
      <c r="R179" s="185"/>
      <c r="S179" s="48"/>
      <c r="T179" s="48"/>
      <c r="U179" s="48"/>
      <c r="V179"/>
    </row>
    <row r="180" spans="1:22" x14ac:dyDescent="0.3">
      <c r="A180"/>
      <c r="B180" s="288" t="s">
        <v>137</v>
      </c>
      <c r="C180" s="289" t="s">
        <v>173</v>
      </c>
      <c r="D180" s="290" t="s">
        <v>176</v>
      </c>
      <c r="E180" s="301">
        <v>1528831</v>
      </c>
      <c r="F180" s="292">
        <v>2</v>
      </c>
      <c r="G180" s="108"/>
      <c r="H180" s="109" t="s">
        <v>248</v>
      </c>
      <c r="I180" s="109" t="s">
        <v>249</v>
      </c>
      <c r="J180" s="238"/>
      <c r="K180" s="109" t="s">
        <v>250</v>
      </c>
      <c r="L180" s="111"/>
      <c r="M180" s="186"/>
      <c r="N180" s="183"/>
      <c r="O180" s="183"/>
      <c r="P180" s="237"/>
      <c r="Q180" s="183"/>
      <c r="R180" s="185"/>
      <c r="S180" s="48"/>
      <c r="T180" s="48"/>
      <c r="U180" s="48"/>
      <c r="V180"/>
    </row>
    <row r="181" spans="1:22" x14ac:dyDescent="0.3">
      <c r="A181"/>
      <c r="B181" s="288" t="s">
        <v>42</v>
      </c>
      <c r="C181" s="289" t="s">
        <v>173</v>
      </c>
      <c r="D181" s="290" t="s">
        <v>176</v>
      </c>
      <c r="E181" s="301">
        <v>1528833</v>
      </c>
      <c r="F181" s="292">
        <v>2</v>
      </c>
      <c r="G181" s="108"/>
      <c r="H181" s="109" t="s">
        <v>248</v>
      </c>
      <c r="I181" s="109" t="s">
        <v>249</v>
      </c>
      <c r="J181" s="238"/>
      <c r="K181" s="109" t="s">
        <v>250</v>
      </c>
      <c r="L181" s="111"/>
      <c r="M181" s="186"/>
      <c r="N181" s="183"/>
      <c r="O181" s="183"/>
      <c r="P181" s="237"/>
      <c r="Q181" s="183"/>
      <c r="R181" s="185"/>
      <c r="S181" s="48"/>
      <c r="T181" s="48"/>
      <c r="U181" s="48"/>
      <c r="V181"/>
    </row>
    <row r="182" spans="1:22" x14ac:dyDescent="0.3">
      <c r="A182"/>
      <c r="B182" s="288" t="s">
        <v>45</v>
      </c>
      <c r="C182" s="289" t="s">
        <v>173</v>
      </c>
      <c r="D182" s="290" t="s">
        <v>176</v>
      </c>
      <c r="E182" s="301">
        <v>21916</v>
      </c>
      <c r="F182" s="292">
        <v>0.5</v>
      </c>
      <c r="G182" s="108"/>
      <c r="H182" s="109" t="s">
        <v>248</v>
      </c>
      <c r="I182" s="109" t="s">
        <v>249</v>
      </c>
      <c r="J182" s="238"/>
      <c r="K182" s="109" t="s">
        <v>250</v>
      </c>
      <c r="L182" s="111"/>
      <c r="M182" s="186"/>
      <c r="N182" s="183"/>
      <c r="O182" s="183"/>
      <c r="P182" s="237"/>
      <c r="Q182" s="183"/>
      <c r="R182" s="185"/>
      <c r="S182" s="48"/>
      <c r="T182" s="48"/>
      <c r="U182" s="48"/>
      <c r="V182"/>
    </row>
    <row r="183" spans="1:22" x14ac:dyDescent="0.3">
      <c r="A183"/>
      <c r="B183" s="288" t="s">
        <v>179</v>
      </c>
      <c r="C183" s="289" t="s">
        <v>173</v>
      </c>
      <c r="D183" s="290" t="s">
        <v>176</v>
      </c>
      <c r="E183" s="301">
        <v>89316</v>
      </c>
      <c r="F183" s="292">
        <v>1</v>
      </c>
      <c r="G183" s="108"/>
      <c r="H183" s="109" t="s">
        <v>248</v>
      </c>
      <c r="I183" s="109" t="s">
        <v>249</v>
      </c>
      <c r="J183" s="238"/>
      <c r="K183" s="109" t="s">
        <v>250</v>
      </c>
      <c r="L183" s="111"/>
      <c r="M183" s="186"/>
      <c r="N183" s="183"/>
      <c r="O183" s="183"/>
      <c r="P183" s="237"/>
      <c r="Q183" s="183"/>
      <c r="R183" s="185"/>
      <c r="S183" s="48"/>
      <c r="T183" s="48"/>
      <c r="U183" s="48"/>
      <c r="V183"/>
    </row>
    <row r="184" spans="1:22" ht="27.6" x14ac:dyDescent="0.3">
      <c r="A184"/>
      <c r="B184" s="288" t="s">
        <v>180</v>
      </c>
      <c r="C184" s="289" t="s">
        <v>173</v>
      </c>
      <c r="D184" s="290" t="s">
        <v>176</v>
      </c>
      <c r="E184" s="291" t="s">
        <v>181</v>
      </c>
      <c r="F184" s="292">
        <v>2</v>
      </c>
      <c r="G184" s="109" t="s">
        <v>248</v>
      </c>
      <c r="H184" s="238"/>
      <c r="I184" s="109" t="s">
        <v>249</v>
      </c>
      <c r="J184" s="238"/>
      <c r="K184" s="110"/>
      <c r="L184" s="113" t="s">
        <v>250</v>
      </c>
      <c r="M184" s="186"/>
      <c r="N184" s="237"/>
      <c r="O184" s="183"/>
      <c r="P184" s="237"/>
      <c r="Q184" s="184"/>
      <c r="R184" s="187"/>
      <c r="S184" s="54"/>
      <c r="T184" s="48"/>
      <c r="U184" s="48"/>
      <c r="V184"/>
    </row>
    <row r="185" spans="1:22" x14ac:dyDescent="0.3">
      <c r="A185"/>
      <c r="B185" s="288" t="s">
        <v>182</v>
      </c>
      <c r="C185" s="289" t="s">
        <v>173</v>
      </c>
      <c r="D185" s="290" t="s">
        <v>176</v>
      </c>
      <c r="E185" s="291" t="s">
        <v>183</v>
      </c>
      <c r="F185" s="292" t="s">
        <v>44</v>
      </c>
      <c r="G185" s="108"/>
      <c r="H185" s="109" t="s">
        <v>248</v>
      </c>
      <c r="I185" s="109" t="s">
        <v>249</v>
      </c>
      <c r="J185" s="238"/>
      <c r="K185" s="109" t="s">
        <v>250</v>
      </c>
      <c r="L185" s="111"/>
      <c r="M185" s="186"/>
      <c r="N185" s="183"/>
      <c r="O185" s="183"/>
      <c r="P185" s="237"/>
      <c r="Q185" s="183"/>
      <c r="R185" s="185"/>
      <c r="S185" s="54"/>
      <c r="T185" s="48"/>
      <c r="U185" s="48"/>
      <c r="V185"/>
    </row>
    <row r="186" spans="1:22" x14ac:dyDescent="0.3">
      <c r="A186"/>
      <c r="B186" s="288" t="s">
        <v>184</v>
      </c>
      <c r="C186" s="289" t="s">
        <v>173</v>
      </c>
      <c r="D186" s="290" t="s">
        <v>176</v>
      </c>
      <c r="E186" s="291" t="s">
        <v>185</v>
      </c>
      <c r="F186" s="292">
        <v>3</v>
      </c>
      <c r="G186" s="109" t="s">
        <v>248</v>
      </c>
      <c r="H186" s="238"/>
      <c r="I186" s="109" t="s">
        <v>249</v>
      </c>
      <c r="J186" s="238"/>
      <c r="K186" s="110"/>
      <c r="L186" s="113" t="s">
        <v>250</v>
      </c>
      <c r="M186" s="186"/>
      <c r="N186" s="237"/>
      <c r="O186" s="183"/>
      <c r="P186" s="237"/>
      <c r="Q186" s="184"/>
      <c r="R186" s="187"/>
      <c r="S186" s="54"/>
      <c r="T186" s="48"/>
      <c r="U186" s="48"/>
      <c r="V186"/>
    </row>
    <row r="187" spans="1:22" x14ac:dyDescent="0.3">
      <c r="A187"/>
      <c r="B187" s="288" t="s">
        <v>186</v>
      </c>
      <c r="C187" s="289" t="s">
        <v>173</v>
      </c>
      <c r="D187" s="290" t="s">
        <v>176</v>
      </c>
      <c r="E187" s="291" t="s">
        <v>187</v>
      </c>
      <c r="F187" s="292">
        <v>2</v>
      </c>
      <c r="G187" s="108"/>
      <c r="H187" s="109" t="s">
        <v>248</v>
      </c>
      <c r="I187" s="109" t="s">
        <v>249</v>
      </c>
      <c r="J187" s="238"/>
      <c r="K187" s="109" t="s">
        <v>250</v>
      </c>
      <c r="L187" s="111"/>
      <c r="M187" s="186"/>
      <c r="N187" s="183"/>
      <c r="O187" s="183"/>
      <c r="P187" s="237"/>
      <c r="Q187" s="183"/>
      <c r="R187" s="185"/>
      <c r="S187" s="48"/>
      <c r="T187" s="48"/>
      <c r="U187" s="48"/>
      <c r="V187"/>
    </row>
    <row r="188" spans="1:22" x14ac:dyDescent="0.3">
      <c r="A188"/>
      <c r="B188" s="283" t="s">
        <v>188</v>
      </c>
      <c r="C188" s="284" t="s">
        <v>173</v>
      </c>
      <c r="D188" s="285" t="s">
        <v>176</v>
      </c>
      <c r="E188" s="286">
        <v>1528834</v>
      </c>
      <c r="F188" s="287">
        <v>2</v>
      </c>
      <c r="G188" s="109" t="s">
        <v>248</v>
      </c>
      <c r="H188" s="231"/>
      <c r="I188" s="144" t="s">
        <v>249</v>
      </c>
      <c r="J188" s="231"/>
      <c r="K188" s="143"/>
      <c r="L188" s="145" t="s">
        <v>250</v>
      </c>
      <c r="M188" s="188"/>
      <c r="N188" s="235"/>
      <c r="O188" s="189"/>
      <c r="P188" s="235"/>
      <c r="Q188" s="190"/>
      <c r="R188" s="191"/>
      <c r="S188" s="46"/>
      <c r="T188" s="46"/>
      <c r="U188" s="46"/>
      <c r="V188"/>
    </row>
    <row r="189" spans="1:22" x14ac:dyDescent="0.3">
      <c r="A189"/>
      <c r="B189" s="255" t="s">
        <v>261</v>
      </c>
      <c r="C189" s="255"/>
      <c r="D189" s="255"/>
      <c r="E189" s="255"/>
      <c r="F189" s="255"/>
      <c r="G189" s="250"/>
      <c r="H189" s="250"/>
      <c r="I189" s="250"/>
      <c r="J189" s="250"/>
      <c r="K189" s="250"/>
      <c r="L189" s="251"/>
      <c r="M189" s="253"/>
      <c r="N189" s="253"/>
      <c r="O189" s="253"/>
      <c r="P189" s="253"/>
      <c r="Q189" s="253"/>
      <c r="R189" s="254"/>
      <c r="S189" s="48"/>
      <c r="T189" s="48"/>
      <c r="U189" s="48"/>
      <c r="V189"/>
    </row>
    <row r="190" spans="1:22" x14ac:dyDescent="0.3">
      <c r="A190"/>
      <c r="B190" s="278" t="s">
        <v>189</v>
      </c>
      <c r="C190" s="279" t="s">
        <v>173</v>
      </c>
      <c r="D190" s="280" t="s">
        <v>190</v>
      </c>
      <c r="E190" s="281">
        <v>1896</v>
      </c>
      <c r="F190" s="282">
        <v>1</v>
      </c>
      <c r="G190" s="104" t="s">
        <v>248</v>
      </c>
      <c r="H190" s="230"/>
      <c r="I190" s="106" t="s">
        <v>249</v>
      </c>
      <c r="J190" s="230"/>
      <c r="K190" s="105"/>
      <c r="L190" s="107" t="s">
        <v>250</v>
      </c>
      <c r="M190" s="178"/>
      <c r="N190" s="232"/>
      <c r="O190" s="179"/>
      <c r="P190" s="232"/>
      <c r="Q190" s="180"/>
      <c r="R190" s="233"/>
      <c r="S190" s="48"/>
      <c r="T190" s="48"/>
      <c r="U190" s="48"/>
      <c r="V190"/>
    </row>
    <row r="191" spans="1:22" x14ac:dyDescent="0.3">
      <c r="A191"/>
      <c r="B191" s="288" t="s">
        <v>51</v>
      </c>
      <c r="C191" s="289" t="s">
        <v>173</v>
      </c>
      <c r="D191" s="290" t="s">
        <v>191</v>
      </c>
      <c r="E191" s="291">
        <v>5075849</v>
      </c>
      <c r="F191" s="292">
        <v>0.5</v>
      </c>
      <c r="G191" s="112" t="s">
        <v>248</v>
      </c>
      <c r="H191" s="238"/>
      <c r="I191" s="109" t="s">
        <v>249</v>
      </c>
      <c r="J191" s="238"/>
      <c r="K191" s="110"/>
      <c r="L191" s="113" t="s">
        <v>250</v>
      </c>
      <c r="M191" s="182"/>
      <c r="N191" s="237"/>
      <c r="O191" s="183"/>
      <c r="P191" s="237"/>
      <c r="Q191" s="184"/>
      <c r="R191" s="187"/>
      <c r="S191" s="48"/>
      <c r="T191" s="48"/>
      <c r="U191" s="48"/>
      <c r="V191"/>
    </row>
    <row r="192" spans="1:22" x14ac:dyDescent="0.3">
      <c r="A192"/>
      <c r="B192" s="288" t="s">
        <v>54</v>
      </c>
      <c r="C192" s="289" t="s">
        <v>173</v>
      </c>
      <c r="D192" s="290" t="s">
        <v>192</v>
      </c>
      <c r="E192" s="291">
        <v>1879</v>
      </c>
      <c r="F192" s="292">
        <v>1</v>
      </c>
      <c r="G192" s="112" t="s">
        <v>248</v>
      </c>
      <c r="H192" s="238"/>
      <c r="I192" s="109" t="s">
        <v>249</v>
      </c>
      <c r="J192" s="238"/>
      <c r="K192" s="110"/>
      <c r="L192" s="113" t="s">
        <v>250</v>
      </c>
      <c r="M192" s="182"/>
      <c r="N192" s="237"/>
      <c r="O192" s="183"/>
      <c r="P192" s="237"/>
      <c r="Q192" s="184"/>
      <c r="R192" s="187"/>
      <c r="S192" s="48"/>
      <c r="T192" s="48"/>
      <c r="U192" s="48"/>
      <c r="V192"/>
    </row>
    <row r="193" spans="1:22" x14ac:dyDescent="0.3">
      <c r="A193"/>
      <c r="B193" s="288" t="s">
        <v>56</v>
      </c>
      <c r="C193" s="289" t="s">
        <v>173</v>
      </c>
      <c r="D193" s="290" t="s">
        <v>193</v>
      </c>
      <c r="E193" s="291">
        <v>9066</v>
      </c>
      <c r="F193" s="292">
        <v>1</v>
      </c>
      <c r="G193" s="112" t="s">
        <v>248</v>
      </c>
      <c r="H193" s="238"/>
      <c r="I193" s="109" t="s">
        <v>249</v>
      </c>
      <c r="J193" s="238"/>
      <c r="K193" s="110"/>
      <c r="L193" s="113" t="s">
        <v>250</v>
      </c>
      <c r="M193" s="182"/>
      <c r="N193" s="237"/>
      <c r="O193" s="183"/>
      <c r="P193" s="237"/>
      <c r="Q193" s="184"/>
      <c r="R193" s="187"/>
      <c r="S193" s="48"/>
      <c r="T193" s="48"/>
      <c r="U193" s="48"/>
      <c r="V193"/>
    </row>
    <row r="194" spans="1:22" x14ac:dyDescent="0.3">
      <c r="A194"/>
      <c r="B194" s="288" t="s">
        <v>59</v>
      </c>
      <c r="C194" s="289" t="s">
        <v>173</v>
      </c>
      <c r="D194" s="290" t="s">
        <v>194</v>
      </c>
      <c r="E194" s="291">
        <v>9084999</v>
      </c>
      <c r="F194" s="292">
        <v>1</v>
      </c>
      <c r="G194" s="112" t="s">
        <v>248</v>
      </c>
      <c r="H194" s="238"/>
      <c r="I194" s="109" t="s">
        <v>249</v>
      </c>
      <c r="J194" s="238"/>
      <c r="K194" s="110"/>
      <c r="L194" s="113" t="s">
        <v>250</v>
      </c>
      <c r="M194" s="182"/>
      <c r="N194" s="237"/>
      <c r="O194" s="183"/>
      <c r="P194" s="237"/>
      <c r="Q194" s="184"/>
      <c r="R194" s="187"/>
      <c r="S194" s="48"/>
      <c r="T194" s="48"/>
      <c r="U194" s="48"/>
      <c r="V194"/>
    </row>
    <row r="195" spans="1:22" x14ac:dyDescent="0.3">
      <c r="A195"/>
      <c r="B195" s="288" t="s">
        <v>61</v>
      </c>
      <c r="C195" s="289" t="s">
        <v>173</v>
      </c>
      <c r="D195" s="290" t="s">
        <v>176</v>
      </c>
      <c r="E195" s="291">
        <v>8934241</v>
      </c>
      <c r="F195" s="292">
        <v>2</v>
      </c>
      <c r="G195" s="112" t="s">
        <v>248</v>
      </c>
      <c r="H195" s="238"/>
      <c r="I195" s="109" t="s">
        <v>249</v>
      </c>
      <c r="J195" s="238"/>
      <c r="K195" s="110"/>
      <c r="L195" s="113" t="s">
        <v>250</v>
      </c>
      <c r="M195" s="182"/>
      <c r="N195" s="237"/>
      <c r="O195" s="183"/>
      <c r="P195" s="237"/>
      <c r="Q195" s="184"/>
      <c r="R195" s="187"/>
      <c r="S195" s="48"/>
      <c r="T195" s="48"/>
      <c r="U195" s="48"/>
      <c r="V195"/>
    </row>
    <row r="196" spans="1:22" x14ac:dyDescent="0.3">
      <c r="A196"/>
      <c r="B196" s="288" t="s">
        <v>64</v>
      </c>
      <c r="C196" s="289" t="s">
        <v>173</v>
      </c>
      <c r="D196" s="290" t="s">
        <v>176</v>
      </c>
      <c r="E196" s="291">
        <v>8934210</v>
      </c>
      <c r="F196" s="292">
        <v>1</v>
      </c>
      <c r="G196" s="112" t="s">
        <v>248</v>
      </c>
      <c r="H196" s="238"/>
      <c r="I196" s="109" t="s">
        <v>249</v>
      </c>
      <c r="J196" s="238"/>
      <c r="K196" s="110"/>
      <c r="L196" s="113" t="s">
        <v>250</v>
      </c>
      <c r="M196" s="182"/>
      <c r="N196" s="237"/>
      <c r="O196" s="183"/>
      <c r="P196" s="237"/>
      <c r="Q196" s="184"/>
      <c r="R196" s="187"/>
      <c r="S196" s="48"/>
      <c r="T196" s="48"/>
      <c r="U196" s="48"/>
      <c r="V196"/>
    </row>
    <row r="197" spans="1:22" x14ac:dyDescent="0.3">
      <c r="A197"/>
      <c r="B197" s="288" t="s">
        <v>66</v>
      </c>
      <c r="C197" s="289" t="s">
        <v>173</v>
      </c>
      <c r="D197" s="290" t="s">
        <v>195</v>
      </c>
      <c r="E197" s="291">
        <v>10029</v>
      </c>
      <c r="F197" s="292" t="s">
        <v>177</v>
      </c>
      <c r="G197" s="112" t="s">
        <v>248</v>
      </c>
      <c r="H197" s="238"/>
      <c r="I197" s="109" t="s">
        <v>249</v>
      </c>
      <c r="J197" s="238"/>
      <c r="K197" s="110"/>
      <c r="L197" s="113" t="s">
        <v>250</v>
      </c>
      <c r="M197" s="182"/>
      <c r="N197" s="237"/>
      <c r="O197" s="183"/>
      <c r="P197" s="237"/>
      <c r="Q197" s="184"/>
      <c r="R197" s="187"/>
      <c r="S197" s="54"/>
      <c r="T197" s="48"/>
      <c r="U197" s="46"/>
      <c r="V197"/>
    </row>
    <row r="198" spans="1:22" x14ac:dyDescent="0.3">
      <c r="A198"/>
      <c r="B198" s="288">
        <v>3.9</v>
      </c>
      <c r="C198" s="289" t="s">
        <v>173</v>
      </c>
      <c r="D198" s="290" t="s">
        <v>176</v>
      </c>
      <c r="E198" s="291">
        <v>64</v>
      </c>
      <c r="F198" s="292" t="s">
        <v>177</v>
      </c>
      <c r="G198" s="112" t="s">
        <v>248</v>
      </c>
      <c r="H198" s="238"/>
      <c r="I198" s="109" t="s">
        <v>249</v>
      </c>
      <c r="J198" s="238"/>
      <c r="K198" s="110"/>
      <c r="L198" s="113" t="s">
        <v>250</v>
      </c>
      <c r="M198" s="182"/>
      <c r="N198" s="237"/>
      <c r="O198" s="183"/>
      <c r="P198" s="237"/>
      <c r="Q198" s="184"/>
      <c r="R198" s="187"/>
      <c r="S198" s="54"/>
      <c r="T198" s="48"/>
      <c r="U198" s="46"/>
      <c r="V198"/>
    </row>
    <row r="199" spans="1:22" x14ac:dyDescent="0.3">
      <c r="A199"/>
      <c r="B199" s="297" t="s">
        <v>70</v>
      </c>
      <c r="C199" s="298" t="s">
        <v>173</v>
      </c>
      <c r="D199" s="276" t="s">
        <v>176</v>
      </c>
      <c r="E199" s="299">
        <v>895997</v>
      </c>
      <c r="F199" s="275" t="s">
        <v>177</v>
      </c>
      <c r="G199" s="142" t="s">
        <v>248</v>
      </c>
      <c r="H199" s="231"/>
      <c r="I199" s="109" t="s">
        <v>249</v>
      </c>
      <c r="J199" s="231"/>
      <c r="K199" s="143"/>
      <c r="L199" s="145" t="s">
        <v>250</v>
      </c>
      <c r="M199" s="234"/>
      <c r="N199" s="235"/>
      <c r="O199" s="189"/>
      <c r="P199" s="235"/>
      <c r="Q199" s="190"/>
      <c r="R199" s="191"/>
      <c r="S199" s="54"/>
      <c r="T199" s="48"/>
      <c r="U199" s="46"/>
      <c r="V199"/>
    </row>
    <row r="200" spans="1:22" x14ac:dyDescent="0.3">
      <c r="A200"/>
      <c r="B200" s="255" t="s">
        <v>284</v>
      </c>
      <c r="C200" s="255"/>
      <c r="D200" s="255"/>
      <c r="E200" s="255"/>
      <c r="F200" s="255"/>
      <c r="G200" s="250"/>
      <c r="H200" s="250"/>
      <c r="I200" s="250"/>
      <c r="J200" s="250"/>
      <c r="K200" s="250"/>
      <c r="L200" s="251"/>
      <c r="M200" s="253"/>
      <c r="N200" s="253"/>
      <c r="O200" s="253"/>
      <c r="P200" s="253"/>
      <c r="Q200" s="253"/>
      <c r="R200" s="254"/>
      <c r="S200"/>
      <c r="T200"/>
      <c r="U200"/>
      <c r="V200"/>
    </row>
    <row r="201" spans="1:22" x14ac:dyDescent="0.3">
      <c r="A201"/>
      <c r="B201" s="278" t="s">
        <v>105</v>
      </c>
      <c r="C201" s="279" t="s">
        <v>173</v>
      </c>
      <c r="D201" s="280" t="s">
        <v>176</v>
      </c>
      <c r="E201" s="281">
        <v>593</v>
      </c>
      <c r="F201" s="282" t="s">
        <v>177</v>
      </c>
      <c r="G201" s="140"/>
      <c r="H201" s="245" t="s">
        <v>274</v>
      </c>
      <c r="I201" s="109" t="s">
        <v>275</v>
      </c>
      <c r="J201" s="230"/>
      <c r="K201" s="106" t="s">
        <v>276</v>
      </c>
      <c r="L201" s="141"/>
      <c r="M201" s="148"/>
      <c r="N201" s="239"/>
      <c r="O201" s="149"/>
      <c r="P201" s="240"/>
      <c r="Q201" s="149"/>
      <c r="R201" s="151"/>
      <c r="S201"/>
      <c r="T201"/>
      <c r="U201"/>
      <c r="V201"/>
    </row>
    <row r="202" spans="1:22" x14ac:dyDescent="0.3">
      <c r="A202"/>
      <c r="B202" s="288" t="s">
        <v>108</v>
      </c>
      <c r="C202" s="289" t="s">
        <v>173</v>
      </c>
      <c r="D202" s="290" t="s">
        <v>196</v>
      </c>
      <c r="E202" s="291">
        <v>8721588</v>
      </c>
      <c r="F202" s="292">
        <v>2</v>
      </c>
      <c r="G202" s="108"/>
      <c r="H202" s="246" t="s">
        <v>274</v>
      </c>
      <c r="I202" s="109" t="s">
        <v>275</v>
      </c>
      <c r="J202" s="238"/>
      <c r="K202" s="109" t="s">
        <v>276</v>
      </c>
      <c r="L202" s="111"/>
      <c r="M202" s="152"/>
      <c r="N202" s="241"/>
      <c r="O202" s="153"/>
      <c r="P202" s="242"/>
      <c r="Q202" s="153"/>
      <c r="R202" s="155"/>
      <c r="S202"/>
      <c r="T202"/>
      <c r="U202"/>
      <c r="V202"/>
    </row>
    <row r="203" spans="1:22" x14ac:dyDescent="0.3">
      <c r="A203"/>
      <c r="B203" s="288" t="s">
        <v>110</v>
      </c>
      <c r="C203" s="289" t="s">
        <v>173</v>
      </c>
      <c r="D203" s="290" t="s">
        <v>197</v>
      </c>
      <c r="E203" s="291">
        <v>8670619</v>
      </c>
      <c r="F203" s="292" t="s">
        <v>44</v>
      </c>
      <c r="G203" s="108"/>
      <c r="H203" s="246" t="s">
        <v>274</v>
      </c>
      <c r="I203" s="109" t="s">
        <v>275</v>
      </c>
      <c r="J203" s="238"/>
      <c r="K203" s="109" t="s">
        <v>276</v>
      </c>
      <c r="L203" s="111"/>
      <c r="M203" s="152"/>
      <c r="N203" s="241"/>
      <c r="O203" s="153"/>
      <c r="P203" s="242"/>
      <c r="Q203" s="153"/>
      <c r="R203" s="155"/>
      <c r="S203"/>
      <c r="T203"/>
      <c r="U203"/>
      <c r="V203"/>
    </row>
    <row r="204" spans="1:22" x14ac:dyDescent="0.3">
      <c r="A204"/>
      <c r="B204" s="288" t="s">
        <v>112</v>
      </c>
      <c r="C204" s="289" t="s">
        <v>173</v>
      </c>
      <c r="D204" s="290" t="s">
        <v>176</v>
      </c>
      <c r="E204" s="291">
        <v>8783834</v>
      </c>
      <c r="F204" s="292" t="s">
        <v>44</v>
      </c>
      <c r="G204" s="108"/>
      <c r="H204" s="109" t="s">
        <v>248</v>
      </c>
      <c r="I204" s="109" t="s">
        <v>249</v>
      </c>
      <c r="J204" s="238"/>
      <c r="K204" s="109" t="s">
        <v>250</v>
      </c>
      <c r="L204" s="111"/>
      <c r="M204" s="152"/>
      <c r="N204" s="241"/>
      <c r="O204" s="153"/>
      <c r="P204" s="242"/>
      <c r="Q204" s="153"/>
      <c r="R204" s="155"/>
      <c r="S204"/>
      <c r="T204"/>
      <c r="U204"/>
      <c r="V204"/>
    </row>
    <row r="205" spans="1:22" x14ac:dyDescent="0.3">
      <c r="A205"/>
      <c r="B205" s="288" t="s">
        <v>114</v>
      </c>
      <c r="C205" s="289" t="s">
        <v>173</v>
      </c>
      <c r="D205" s="290" t="s">
        <v>176</v>
      </c>
      <c r="E205" s="291">
        <v>1253093</v>
      </c>
      <c r="F205" s="292" t="s">
        <v>44</v>
      </c>
      <c r="G205" s="108"/>
      <c r="H205" s="109" t="s">
        <v>248</v>
      </c>
      <c r="I205" s="109" t="s">
        <v>249</v>
      </c>
      <c r="J205" s="238"/>
      <c r="K205" s="109" t="s">
        <v>250</v>
      </c>
      <c r="L205" s="111"/>
      <c r="M205" s="152"/>
      <c r="N205" s="241"/>
      <c r="O205" s="153"/>
      <c r="P205" s="242"/>
      <c r="Q205" s="153"/>
      <c r="R205" s="155"/>
      <c r="S205"/>
      <c r="T205"/>
      <c r="U205"/>
      <c r="V205"/>
    </row>
    <row r="206" spans="1:22" x14ac:dyDescent="0.3">
      <c r="A206"/>
      <c r="B206" s="288" t="s">
        <v>117</v>
      </c>
      <c r="C206" s="289" t="s">
        <v>173</v>
      </c>
      <c r="D206" s="290" t="s">
        <v>198</v>
      </c>
      <c r="E206" s="291">
        <v>1038565</v>
      </c>
      <c r="F206" s="292" t="s">
        <v>44</v>
      </c>
      <c r="G206" s="108"/>
      <c r="H206" s="246" t="s">
        <v>274</v>
      </c>
      <c r="I206" s="109" t="s">
        <v>275</v>
      </c>
      <c r="J206" s="238"/>
      <c r="K206" s="109" t="s">
        <v>276</v>
      </c>
      <c r="L206" s="111"/>
      <c r="M206" s="152"/>
      <c r="N206" s="241"/>
      <c r="O206" s="153"/>
      <c r="P206" s="242"/>
      <c r="Q206" s="153"/>
      <c r="R206" s="155"/>
      <c r="S206"/>
      <c r="T206"/>
      <c r="U206"/>
      <c r="V206"/>
    </row>
    <row r="207" spans="1:22" x14ac:dyDescent="0.3">
      <c r="A207"/>
      <c r="B207" s="288" t="s">
        <v>199</v>
      </c>
      <c r="C207" s="289" t="s">
        <v>173</v>
      </c>
      <c r="D207" s="290" t="s">
        <v>176</v>
      </c>
      <c r="E207" s="291">
        <v>1305180</v>
      </c>
      <c r="F207" s="292">
        <v>2</v>
      </c>
      <c r="G207" s="108"/>
      <c r="H207" s="109" t="s">
        <v>248</v>
      </c>
      <c r="I207" s="109" t="s">
        <v>249</v>
      </c>
      <c r="J207" s="238"/>
      <c r="K207" s="109" t="s">
        <v>250</v>
      </c>
      <c r="L207" s="111"/>
      <c r="M207" s="152"/>
      <c r="N207" s="241"/>
      <c r="O207" s="153"/>
      <c r="P207" s="242"/>
      <c r="Q207" s="153"/>
      <c r="R207" s="155"/>
      <c r="S207"/>
      <c r="T207"/>
      <c r="U207"/>
      <c r="V207"/>
    </row>
    <row r="208" spans="1:22" x14ac:dyDescent="0.3">
      <c r="A208"/>
      <c r="B208" s="288" t="s">
        <v>200</v>
      </c>
      <c r="C208" s="289" t="s">
        <v>173</v>
      </c>
      <c r="D208" s="290" t="s">
        <v>201</v>
      </c>
      <c r="E208" s="291">
        <v>437040</v>
      </c>
      <c r="F208" s="292">
        <v>1</v>
      </c>
      <c r="G208" s="108"/>
      <c r="H208" s="109" t="s">
        <v>248</v>
      </c>
      <c r="I208" s="109" t="s">
        <v>249</v>
      </c>
      <c r="J208" s="238"/>
      <c r="K208" s="109" t="s">
        <v>250</v>
      </c>
      <c r="L208" s="111"/>
      <c r="M208" s="152"/>
      <c r="N208" s="241"/>
      <c r="O208" s="153"/>
      <c r="P208" s="242"/>
      <c r="Q208" s="153"/>
      <c r="R208" s="155"/>
      <c r="S208"/>
      <c r="T208"/>
      <c r="U208"/>
      <c r="V208"/>
    </row>
    <row r="209" spans="1:22" x14ac:dyDescent="0.3">
      <c r="A209"/>
      <c r="B209" s="288" t="s">
        <v>202</v>
      </c>
      <c r="C209" s="289" t="s">
        <v>173</v>
      </c>
      <c r="D209" s="290" t="s">
        <v>176</v>
      </c>
      <c r="E209" s="291">
        <v>8626384</v>
      </c>
      <c r="F209" s="292" t="s">
        <v>44</v>
      </c>
      <c r="G209" s="108"/>
      <c r="H209" s="109" t="s">
        <v>248</v>
      </c>
      <c r="I209" s="109" t="s">
        <v>249</v>
      </c>
      <c r="J209" s="238"/>
      <c r="K209" s="109" t="s">
        <v>250</v>
      </c>
      <c r="L209" s="111"/>
      <c r="M209" s="152"/>
      <c r="N209" s="241"/>
      <c r="O209" s="153"/>
      <c r="P209" s="242"/>
      <c r="Q209" s="153"/>
      <c r="R209" s="155"/>
      <c r="S209" s="48"/>
      <c r="T209" s="48"/>
      <c r="U209" s="48"/>
      <c r="V209"/>
    </row>
    <row r="210" spans="1:22" x14ac:dyDescent="0.3">
      <c r="A210"/>
      <c r="B210" s="288" t="s">
        <v>203</v>
      </c>
      <c r="C210" s="289" t="s">
        <v>173</v>
      </c>
      <c r="D210" s="290" t="s">
        <v>176</v>
      </c>
      <c r="E210" s="291">
        <v>8626417</v>
      </c>
      <c r="F210" s="292" t="s">
        <v>44</v>
      </c>
      <c r="G210" s="108"/>
      <c r="H210" s="109" t="s">
        <v>248</v>
      </c>
      <c r="I210" s="109" t="s">
        <v>249</v>
      </c>
      <c r="J210" s="238"/>
      <c r="K210" s="109" t="s">
        <v>250</v>
      </c>
      <c r="L210" s="111"/>
      <c r="M210" s="152"/>
      <c r="N210" s="241"/>
      <c r="O210" s="153"/>
      <c r="P210" s="242"/>
      <c r="Q210" s="153"/>
      <c r="R210" s="155"/>
      <c r="S210" s="48"/>
      <c r="T210" s="48"/>
      <c r="U210" s="48"/>
      <c r="V210"/>
    </row>
    <row r="211" spans="1:22" x14ac:dyDescent="0.3">
      <c r="A211"/>
      <c r="B211" s="288" t="s">
        <v>204</v>
      </c>
      <c r="C211" s="289" t="s">
        <v>173</v>
      </c>
      <c r="D211" s="290" t="s">
        <v>205</v>
      </c>
      <c r="E211" s="291">
        <v>105284</v>
      </c>
      <c r="F211" s="292">
        <v>1</v>
      </c>
      <c r="G211" s="108"/>
      <c r="H211" s="246" t="s">
        <v>274</v>
      </c>
      <c r="I211" s="109" t="s">
        <v>275</v>
      </c>
      <c r="J211" s="238"/>
      <c r="K211" s="109" t="s">
        <v>276</v>
      </c>
      <c r="L211" s="111"/>
      <c r="M211" s="152"/>
      <c r="N211" s="241"/>
      <c r="O211" s="153"/>
      <c r="P211" s="242"/>
      <c r="Q211" s="153"/>
      <c r="R211" s="155"/>
      <c r="S211" s="47"/>
      <c r="T211" s="48"/>
      <c r="U211" s="46"/>
      <c r="V211"/>
    </row>
    <row r="212" spans="1:22" x14ac:dyDescent="0.3">
      <c r="A212"/>
      <c r="B212" s="288" t="s">
        <v>206</v>
      </c>
      <c r="C212" s="289" t="s">
        <v>173</v>
      </c>
      <c r="D212" s="290" t="s">
        <v>176</v>
      </c>
      <c r="E212" s="291">
        <v>8510954</v>
      </c>
      <c r="F212" s="292">
        <v>1</v>
      </c>
      <c r="G212" s="108"/>
      <c r="H212" s="109" t="s">
        <v>248</v>
      </c>
      <c r="I212" s="247" t="s">
        <v>249</v>
      </c>
      <c r="J212" s="238"/>
      <c r="K212" s="109" t="s">
        <v>250</v>
      </c>
      <c r="L212" s="111"/>
      <c r="M212" s="152"/>
      <c r="N212" s="241"/>
      <c r="O212" s="153"/>
      <c r="P212" s="242"/>
      <c r="Q212" s="153"/>
      <c r="R212" s="155"/>
      <c r="S212" s="47"/>
      <c r="T212" s="48"/>
      <c r="U212" s="46"/>
      <c r="V212"/>
    </row>
    <row r="213" spans="1:22" x14ac:dyDescent="0.3">
      <c r="A213"/>
      <c r="B213" s="288" t="s">
        <v>207</v>
      </c>
      <c r="C213" s="289" t="s">
        <v>173</v>
      </c>
      <c r="D213" s="290" t="s">
        <v>176</v>
      </c>
      <c r="E213" s="291">
        <v>8786643</v>
      </c>
      <c r="F213" s="292" t="s">
        <v>44</v>
      </c>
      <c r="G213" s="108"/>
      <c r="H213" s="109" t="s">
        <v>248</v>
      </c>
      <c r="I213" s="109" t="s">
        <v>249</v>
      </c>
      <c r="J213" s="238"/>
      <c r="K213" s="109" t="s">
        <v>250</v>
      </c>
      <c r="L213" s="111"/>
      <c r="M213" s="152"/>
      <c r="N213" s="241"/>
      <c r="O213" s="153"/>
      <c r="P213" s="242"/>
      <c r="Q213" s="153"/>
      <c r="R213" s="155"/>
      <c r="S213" s="47"/>
      <c r="T213" s="48"/>
      <c r="U213" s="46"/>
      <c r="V213"/>
    </row>
    <row r="214" spans="1:22" x14ac:dyDescent="0.3">
      <c r="A214"/>
      <c r="B214" s="288" t="s">
        <v>208</v>
      </c>
      <c r="C214" s="289" t="s">
        <v>173</v>
      </c>
      <c r="D214" s="290" t="s">
        <v>209</v>
      </c>
      <c r="E214" s="291">
        <v>3423</v>
      </c>
      <c r="F214" s="292">
        <v>2</v>
      </c>
      <c r="G214" s="108"/>
      <c r="H214" s="246" t="s">
        <v>274</v>
      </c>
      <c r="I214" s="109" t="s">
        <v>275</v>
      </c>
      <c r="J214" s="238"/>
      <c r="K214" s="109" t="s">
        <v>276</v>
      </c>
      <c r="L214" s="111"/>
      <c r="M214" s="152"/>
      <c r="N214" s="241"/>
      <c r="O214" s="153"/>
      <c r="P214" s="242"/>
      <c r="Q214" s="153"/>
      <c r="R214" s="155"/>
      <c r="S214" s="48"/>
      <c r="T214" s="48"/>
      <c r="U214" s="48"/>
      <c r="V214"/>
    </row>
    <row r="215" spans="1:22" x14ac:dyDescent="0.3">
      <c r="A215"/>
      <c r="B215" s="288" t="s">
        <v>210</v>
      </c>
      <c r="C215" s="289" t="s">
        <v>173</v>
      </c>
      <c r="D215" s="290" t="s">
        <v>211</v>
      </c>
      <c r="E215" s="291">
        <v>543883</v>
      </c>
      <c r="F215" s="292">
        <v>1</v>
      </c>
      <c r="G215" s="108"/>
      <c r="H215" s="246" t="s">
        <v>274</v>
      </c>
      <c r="I215" s="109" t="s">
        <v>275</v>
      </c>
      <c r="J215" s="238"/>
      <c r="K215" s="109" t="s">
        <v>276</v>
      </c>
      <c r="L215" s="111"/>
      <c r="M215" s="152"/>
      <c r="N215" s="241"/>
      <c r="O215" s="153"/>
      <c r="P215" s="242"/>
      <c r="Q215" s="153"/>
      <c r="R215" s="155"/>
      <c r="S215" s="48"/>
      <c r="T215" s="48"/>
      <c r="U215" s="48"/>
      <c r="V215"/>
    </row>
    <row r="216" spans="1:22" x14ac:dyDescent="0.3">
      <c r="A216"/>
      <c r="B216" s="288" t="s">
        <v>212</v>
      </c>
      <c r="C216" s="289" t="s">
        <v>173</v>
      </c>
      <c r="D216" s="290" t="s">
        <v>176</v>
      </c>
      <c r="E216" s="291">
        <v>1029</v>
      </c>
      <c r="F216" s="292" t="s">
        <v>177</v>
      </c>
      <c r="G216" s="108"/>
      <c r="H216" s="246" t="s">
        <v>274</v>
      </c>
      <c r="I216" s="109" t="s">
        <v>275</v>
      </c>
      <c r="J216" s="238"/>
      <c r="K216" s="109" t="s">
        <v>276</v>
      </c>
      <c r="L216" s="111"/>
      <c r="M216" s="152"/>
      <c r="N216" s="241"/>
      <c r="O216" s="153"/>
      <c r="P216" s="242"/>
      <c r="Q216" s="153"/>
      <c r="R216" s="155"/>
      <c r="S216" s="48"/>
      <c r="T216" s="48"/>
      <c r="U216" s="48"/>
      <c r="V216"/>
    </row>
    <row r="217" spans="1:22" x14ac:dyDescent="0.3">
      <c r="A217"/>
      <c r="B217" s="288" t="s">
        <v>213</v>
      </c>
      <c r="C217" s="289" t="s">
        <v>173</v>
      </c>
      <c r="D217" s="290" t="s">
        <v>176</v>
      </c>
      <c r="E217" s="291">
        <v>8505894</v>
      </c>
      <c r="F217" s="292">
        <v>1</v>
      </c>
      <c r="G217" s="108"/>
      <c r="H217" s="109" t="s">
        <v>248</v>
      </c>
      <c r="I217" s="109" t="s">
        <v>249</v>
      </c>
      <c r="J217" s="238"/>
      <c r="K217" s="109" t="s">
        <v>250</v>
      </c>
      <c r="L217" s="111"/>
      <c r="M217" s="152"/>
      <c r="N217" s="241"/>
      <c r="O217" s="153"/>
      <c r="P217" s="242"/>
      <c r="Q217" s="153"/>
      <c r="R217" s="155"/>
      <c r="S217" s="48"/>
      <c r="T217" s="48"/>
      <c r="U217" s="48"/>
      <c r="V217"/>
    </row>
    <row r="218" spans="1:22" x14ac:dyDescent="0.3">
      <c r="A218"/>
      <c r="B218" s="288" t="s">
        <v>214</v>
      </c>
      <c r="C218" s="289" t="s">
        <v>173</v>
      </c>
      <c r="D218" s="290" t="s">
        <v>176</v>
      </c>
      <c r="E218" s="291">
        <v>29342</v>
      </c>
      <c r="F218" s="292" t="s">
        <v>44</v>
      </c>
      <c r="G218" s="108"/>
      <c r="H218" s="109" t="s">
        <v>248</v>
      </c>
      <c r="I218" s="109" t="s">
        <v>249</v>
      </c>
      <c r="J218" s="238"/>
      <c r="K218" s="109" t="s">
        <v>250</v>
      </c>
      <c r="L218" s="111"/>
      <c r="M218" s="152"/>
      <c r="N218" s="241"/>
      <c r="O218" s="153"/>
      <c r="P218" s="242"/>
      <c r="Q218" s="153"/>
      <c r="R218" s="155"/>
      <c r="S218" s="47"/>
      <c r="T218" s="48"/>
      <c r="U218" s="46"/>
      <c r="V218"/>
    </row>
    <row r="219" spans="1:22" x14ac:dyDescent="0.3">
      <c r="A219"/>
      <c r="B219" s="288" t="s">
        <v>215</v>
      </c>
      <c r="C219" s="289" t="s">
        <v>173</v>
      </c>
      <c r="D219" s="290" t="s">
        <v>198</v>
      </c>
      <c r="E219" s="291">
        <v>9015406</v>
      </c>
      <c r="F219" s="292">
        <v>5</v>
      </c>
      <c r="G219" s="108"/>
      <c r="H219" s="246" t="s">
        <v>274</v>
      </c>
      <c r="I219" s="109" t="s">
        <v>275</v>
      </c>
      <c r="J219" s="238"/>
      <c r="K219" s="109" t="s">
        <v>276</v>
      </c>
      <c r="L219" s="111"/>
      <c r="M219" s="152"/>
      <c r="N219" s="241"/>
      <c r="O219" s="153"/>
      <c r="P219" s="242"/>
      <c r="Q219" s="153"/>
      <c r="R219" s="155"/>
      <c r="S219" s="47"/>
      <c r="T219" s="48"/>
      <c r="U219" s="46"/>
      <c r="V219"/>
    </row>
    <row r="220" spans="1:22" x14ac:dyDescent="0.3">
      <c r="A220"/>
      <c r="B220" s="288" t="s">
        <v>216</v>
      </c>
      <c r="C220" s="289" t="s">
        <v>173</v>
      </c>
      <c r="D220" s="290" t="s">
        <v>36</v>
      </c>
      <c r="E220" s="291" t="s">
        <v>217</v>
      </c>
      <c r="F220" s="292">
        <v>2</v>
      </c>
      <c r="G220" s="108"/>
      <c r="H220" s="109" t="s">
        <v>248</v>
      </c>
      <c r="I220" s="109" t="s">
        <v>249</v>
      </c>
      <c r="J220" s="238"/>
      <c r="K220" s="109" t="s">
        <v>250</v>
      </c>
      <c r="L220" s="111"/>
      <c r="M220" s="152"/>
      <c r="N220" s="241"/>
      <c r="O220" s="153"/>
      <c r="P220" s="242"/>
      <c r="Q220" s="153"/>
      <c r="R220" s="155"/>
      <c r="S220" s="47"/>
      <c r="T220" s="48"/>
      <c r="U220" s="46"/>
      <c r="V220"/>
    </row>
    <row r="221" spans="1:22" x14ac:dyDescent="0.3">
      <c r="A221"/>
      <c r="B221" s="288" t="s">
        <v>218</v>
      </c>
      <c r="C221" s="289" t="s">
        <v>173</v>
      </c>
      <c r="D221" s="290" t="s">
        <v>176</v>
      </c>
      <c r="E221" s="291" t="s">
        <v>219</v>
      </c>
      <c r="F221" s="292">
        <v>2</v>
      </c>
      <c r="G221" s="108"/>
      <c r="H221" s="109" t="s">
        <v>248</v>
      </c>
      <c r="I221" s="109" t="s">
        <v>249</v>
      </c>
      <c r="J221" s="238"/>
      <c r="K221" s="109" t="s">
        <v>250</v>
      </c>
      <c r="L221" s="111"/>
      <c r="M221" s="152"/>
      <c r="N221" s="241"/>
      <c r="O221" s="153"/>
      <c r="P221" s="242"/>
      <c r="Q221" s="153"/>
      <c r="R221" s="155"/>
      <c r="S221" s="46"/>
      <c r="T221" s="46"/>
      <c r="U221" s="46"/>
      <c r="V221"/>
    </row>
    <row r="222" spans="1:22" x14ac:dyDescent="0.3">
      <c r="A222"/>
      <c r="B222" s="288" t="s">
        <v>220</v>
      </c>
      <c r="C222" s="289" t="s">
        <v>173</v>
      </c>
      <c r="D222" s="290" t="s">
        <v>176</v>
      </c>
      <c r="E222" s="291" t="s">
        <v>221</v>
      </c>
      <c r="F222" s="292" t="s">
        <v>222</v>
      </c>
      <c r="G222" s="108"/>
      <c r="H222" s="109" t="s">
        <v>248</v>
      </c>
      <c r="I222" s="109" t="s">
        <v>249</v>
      </c>
      <c r="J222" s="110"/>
      <c r="K222" s="109" t="s">
        <v>250</v>
      </c>
      <c r="L222" s="111"/>
      <c r="M222" s="186"/>
      <c r="N222" s="241"/>
      <c r="O222" s="153"/>
      <c r="P222" s="242"/>
      <c r="Q222" s="153"/>
      <c r="R222" s="155"/>
      <c r="S222" s="46"/>
      <c r="T222" s="46"/>
      <c r="U222" s="46"/>
      <c r="V222"/>
    </row>
    <row r="223" spans="1:22" x14ac:dyDescent="0.3">
      <c r="A223"/>
      <c r="B223" s="293" t="s">
        <v>285</v>
      </c>
      <c r="C223" s="294" t="s">
        <v>173</v>
      </c>
      <c r="D223" s="294" t="s">
        <v>286</v>
      </c>
      <c r="E223" s="293">
        <v>8510786</v>
      </c>
      <c r="F223" s="293">
        <v>1</v>
      </c>
      <c r="G223" s="108"/>
      <c r="H223" s="116" t="s">
        <v>253</v>
      </c>
      <c r="I223" s="248" t="s">
        <v>254</v>
      </c>
      <c r="J223" s="110"/>
      <c r="K223" s="248" t="s">
        <v>255</v>
      </c>
      <c r="L223" s="111"/>
      <c r="M223" s="186"/>
      <c r="N223" s="241"/>
      <c r="O223" s="153"/>
      <c r="P223" s="242"/>
      <c r="Q223" s="153"/>
      <c r="R223" s="155"/>
      <c r="S223" s="49"/>
      <c r="T223" s="49"/>
      <c r="U223" s="49"/>
      <c r="V223" s="32"/>
    </row>
    <row r="224" spans="1:22" x14ac:dyDescent="0.3">
      <c r="A224"/>
      <c r="B224" s="293" t="s">
        <v>287</v>
      </c>
      <c r="C224" s="294" t="s">
        <v>173</v>
      </c>
      <c r="D224" s="294" t="s">
        <v>198</v>
      </c>
      <c r="E224" s="293">
        <v>1149625</v>
      </c>
      <c r="F224" s="293">
        <v>3.2</v>
      </c>
      <c r="G224" s="108"/>
      <c r="H224" s="116" t="s">
        <v>253</v>
      </c>
      <c r="I224" s="248" t="s">
        <v>254</v>
      </c>
      <c r="J224" s="110"/>
      <c r="K224" s="248" t="s">
        <v>255</v>
      </c>
      <c r="L224" s="111"/>
      <c r="M224" s="186"/>
      <c r="N224" s="241"/>
      <c r="O224" s="153"/>
      <c r="P224" s="242"/>
      <c r="Q224" s="153"/>
      <c r="R224" s="155"/>
      <c r="S224" s="47"/>
      <c r="T224" s="48"/>
      <c r="U224" s="46"/>
      <c r="V224" s="32"/>
    </row>
    <row r="225" spans="1:22" x14ac:dyDescent="0.3">
      <c r="A225"/>
      <c r="B225" s="293" t="s">
        <v>288</v>
      </c>
      <c r="C225" s="294" t="s">
        <v>173</v>
      </c>
      <c r="D225" s="294" t="s">
        <v>289</v>
      </c>
      <c r="E225" s="293">
        <v>1031015</v>
      </c>
      <c r="F225" s="293">
        <v>2</v>
      </c>
      <c r="G225" s="108"/>
      <c r="H225" s="116" t="s">
        <v>253</v>
      </c>
      <c r="I225" s="248" t="s">
        <v>254</v>
      </c>
      <c r="J225" s="110"/>
      <c r="K225" s="248" t="s">
        <v>255</v>
      </c>
      <c r="L225" s="111"/>
      <c r="M225" s="186"/>
      <c r="N225" s="241"/>
      <c r="O225" s="153"/>
      <c r="P225" s="242"/>
      <c r="Q225" s="153"/>
      <c r="R225" s="155"/>
      <c r="S225" s="47"/>
      <c r="T225" s="48"/>
      <c r="U225" s="46"/>
      <c r="V225" s="32"/>
    </row>
    <row r="226" spans="1:22" x14ac:dyDescent="0.3">
      <c r="A226"/>
      <c r="B226" s="293" t="s">
        <v>290</v>
      </c>
      <c r="C226" s="294" t="s">
        <v>173</v>
      </c>
      <c r="D226" s="294" t="s">
        <v>289</v>
      </c>
      <c r="E226" s="293">
        <v>403164</v>
      </c>
      <c r="F226" s="293">
        <v>2</v>
      </c>
      <c r="G226" s="108"/>
      <c r="H226" s="116" t="s">
        <v>253</v>
      </c>
      <c r="I226" s="248" t="s">
        <v>254</v>
      </c>
      <c r="J226" s="110"/>
      <c r="K226" s="248" t="s">
        <v>255</v>
      </c>
      <c r="L226" s="111"/>
      <c r="M226" s="186"/>
      <c r="N226" s="241"/>
      <c r="O226" s="153"/>
      <c r="P226" s="242"/>
      <c r="Q226" s="153"/>
      <c r="R226" s="155"/>
      <c r="S226" s="47"/>
      <c r="T226" s="48"/>
      <c r="U226" s="46"/>
      <c r="V226" s="32"/>
    </row>
    <row r="227" spans="1:22" x14ac:dyDescent="0.3">
      <c r="A227"/>
      <c r="B227" s="293" t="s">
        <v>291</v>
      </c>
      <c r="C227" s="294" t="s">
        <v>173</v>
      </c>
      <c r="D227" s="294" t="s">
        <v>292</v>
      </c>
      <c r="E227" s="293">
        <v>116080</v>
      </c>
      <c r="F227" s="293">
        <v>1</v>
      </c>
      <c r="G227" s="108"/>
      <c r="H227" s="116" t="s">
        <v>253</v>
      </c>
      <c r="I227" s="248" t="s">
        <v>254</v>
      </c>
      <c r="J227" s="110"/>
      <c r="K227" s="248" t="s">
        <v>255</v>
      </c>
      <c r="L227" s="111"/>
      <c r="M227" s="186"/>
      <c r="N227" s="241"/>
      <c r="O227" s="153"/>
      <c r="P227" s="242"/>
      <c r="Q227" s="153"/>
      <c r="R227" s="155"/>
      <c r="S227" s="49"/>
      <c r="T227" s="49"/>
      <c r="U227" s="49"/>
    </row>
    <row r="228" spans="1:22" x14ac:dyDescent="0.3">
      <c r="A228"/>
      <c r="B228" s="293" t="s">
        <v>293</v>
      </c>
      <c r="C228" s="294" t="s">
        <v>173</v>
      </c>
      <c r="D228" s="294" t="s">
        <v>289</v>
      </c>
      <c r="E228" s="293">
        <v>78389</v>
      </c>
      <c r="F228" s="293">
        <v>2</v>
      </c>
      <c r="G228" s="108"/>
      <c r="H228" s="116" t="s">
        <v>253</v>
      </c>
      <c r="I228" s="248" t="s">
        <v>254</v>
      </c>
      <c r="J228" s="110"/>
      <c r="K228" s="248" t="s">
        <v>255</v>
      </c>
      <c r="L228" s="111"/>
      <c r="M228" s="186"/>
      <c r="N228" s="241"/>
      <c r="O228" s="153"/>
      <c r="P228" s="242"/>
      <c r="Q228" s="153"/>
      <c r="R228" s="155"/>
      <c r="S228" s="49"/>
      <c r="T228" s="49"/>
      <c r="U228" s="49"/>
      <c r="V228" s="32"/>
    </row>
    <row r="229" spans="1:22" x14ac:dyDescent="0.3">
      <c r="A229"/>
      <c r="B229" s="293" t="s">
        <v>294</v>
      </c>
      <c r="C229" s="294" t="s">
        <v>173</v>
      </c>
      <c r="D229" s="294" t="s">
        <v>295</v>
      </c>
      <c r="E229" s="293">
        <v>8786686</v>
      </c>
      <c r="F229" s="293">
        <v>3.2</v>
      </c>
      <c r="G229" s="108"/>
      <c r="H229" s="116" t="s">
        <v>253</v>
      </c>
      <c r="I229" s="248" t="s">
        <v>254</v>
      </c>
      <c r="J229" s="110"/>
      <c r="K229" s="248" t="s">
        <v>255</v>
      </c>
      <c r="L229" s="111"/>
      <c r="M229" s="186"/>
      <c r="N229" s="241"/>
      <c r="O229" s="153"/>
      <c r="P229" s="242"/>
      <c r="Q229" s="153"/>
      <c r="R229" s="155"/>
      <c r="S229" s="49"/>
      <c r="T229" s="49"/>
      <c r="U229" s="49"/>
      <c r="V229" s="32"/>
    </row>
    <row r="230" spans="1:22" x14ac:dyDescent="0.3">
      <c r="A230"/>
      <c r="B230" s="293" t="s">
        <v>296</v>
      </c>
      <c r="C230" s="294" t="s">
        <v>173</v>
      </c>
      <c r="D230" s="294" t="s">
        <v>198</v>
      </c>
      <c r="E230" s="293">
        <v>728002</v>
      </c>
      <c r="F230" s="293">
        <v>3.2</v>
      </c>
      <c r="G230" s="108"/>
      <c r="H230" s="116" t="s">
        <v>253</v>
      </c>
      <c r="I230" s="248" t="s">
        <v>254</v>
      </c>
      <c r="J230" s="110"/>
      <c r="K230" s="248" t="s">
        <v>255</v>
      </c>
      <c r="L230" s="111"/>
      <c r="M230" s="186"/>
      <c r="N230" s="241"/>
      <c r="O230" s="153"/>
      <c r="P230" s="242"/>
      <c r="Q230" s="153"/>
      <c r="R230" s="155"/>
      <c r="S230" s="49"/>
      <c r="T230" s="49"/>
      <c r="U230" s="49"/>
      <c r="V230" s="32"/>
    </row>
    <row r="231" spans="1:22" x14ac:dyDescent="0.3">
      <c r="A231"/>
      <c r="B231" s="293" t="s">
        <v>297</v>
      </c>
      <c r="C231" s="294" t="s">
        <v>173</v>
      </c>
      <c r="D231" s="294" t="s">
        <v>298</v>
      </c>
      <c r="E231" s="293">
        <v>49484</v>
      </c>
      <c r="F231" s="293">
        <v>2</v>
      </c>
      <c r="G231" s="108"/>
      <c r="H231" s="116" t="s">
        <v>253</v>
      </c>
      <c r="I231" s="248" t="s">
        <v>254</v>
      </c>
      <c r="J231" s="110"/>
      <c r="K231" s="248" t="s">
        <v>255</v>
      </c>
      <c r="L231" s="111"/>
      <c r="M231" s="186"/>
      <c r="N231" s="241"/>
      <c r="O231" s="153"/>
      <c r="P231" s="242"/>
      <c r="Q231" s="153"/>
      <c r="R231" s="155"/>
      <c r="S231" s="49"/>
      <c r="T231" s="49"/>
      <c r="U231" s="49"/>
      <c r="V231" s="32"/>
    </row>
    <row r="232" spans="1:22" x14ac:dyDescent="0.3">
      <c r="A232"/>
      <c r="B232" s="295" t="s">
        <v>299</v>
      </c>
      <c r="C232" s="296" t="s">
        <v>173</v>
      </c>
      <c r="D232" s="296" t="s">
        <v>300</v>
      </c>
      <c r="E232" s="295">
        <v>8711398</v>
      </c>
      <c r="F232" s="295">
        <v>0.5</v>
      </c>
      <c r="G232" s="177"/>
      <c r="H232" s="119" t="s">
        <v>253</v>
      </c>
      <c r="I232" s="248" t="s">
        <v>254</v>
      </c>
      <c r="J232" s="143"/>
      <c r="K232" s="163" t="s">
        <v>255</v>
      </c>
      <c r="L232" s="164"/>
      <c r="M232" s="188"/>
      <c r="N232" s="243"/>
      <c r="O232" s="159"/>
      <c r="P232" s="244"/>
      <c r="Q232" s="159"/>
      <c r="R232" s="160"/>
      <c r="S232" s="49"/>
      <c r="T232" s="49"/>
      <c r="U232" s="49"/>
      <c r="V232" s="32"/>
    </row>
    <row r="233" spans="1:22" x14ac:dyDescent="0.3">
      <c r="A233"/>
      <c r="B233" s="255" t="s">
        <v>268</v>
      </c>
      <c r="C233" s="255"/>
      <c r="D233" s="255"/>
      <c r="E233" s="255"/>
      <c r="F233" s="255"/>
      <c r="G233" s="250"/>
      <c r="H233" s="250"/>
      <c r="I233" s="250"/>
      <c r="J233" s="250"/>
      <c r="K233" s="250"/>
      <c r="L233" s="251"/>
      <c r="M233" s="253"/>
      <c r="N233" s="253"/>
      <c r="O233" s="253"/>
      <c r="P233" s="253"/>
      <c r="Q233" s="253"/>
      <c r="R233" s="254"/>
      <c r="S233" s="48"/>
      <c r="T233" s="48"/>
      <c r="U233" s="48"/>
      <c r="V233"/>
    </row>
    <row r="234" spans="1:22" x14ac:dyDescent="0.3">
      <c r="A234"/>
      <c r="B234" s="278" t="s">
        <v>120</v>
      </c>
      <c r="C234" s="279" t="s">
        <v>173</v>
      </c>
      <c r="D234" s="280" t="s">
        <v>223</v>
      </c>
      <c r="E234" s="281">
        <v>16609629</v>
      </c>
      <c r="F234" s="282">
        <v>14</v>
      </c>
      <c r="G234" s="104" t="s">
        <v>248</v>
      </c>
      <c r="H234" s="230"/>
      <c r="I234" s="106" t="s">
        <v>249</v>
      </c>
      <c r="J234" s="230"/>
      <c r="K234" s="105"/>
      <c r="L234" s="107" t="s">
        <v>250</v>
      </c>
      <c r="M234" s="178"/>
      <c r="N234" s="232"/>
      <c r="O234" s="179"/>
      <c r="P234" s="232"/>
      <c r="Q234" s="180"/>
      <c r="R234" s="233"/>
      <c r="S234" s="54"/>
      <c r="T234" s="48"/>
      <c r="U234" s="46"/>
      <c r="V234"/>
    </row>
    <row r="235" spans="1:22" x14ac:dyDescent="0.3">
      <c r="A235"/>
      <c r="B235" s="283" t="s">
        <v>224</v>
      </c>
      <c r="C235" s="284" t="s">
        <v>173</v>
      </c>
      <c r="D235" s="285" t="s">
        <v>223</v>
      </c>
      <c r="E235" s="286"/>
      <c r="F235" s="287">
        <v>14</v>
      </c>
      <c r="G235" s="142" t="s">
        <v>248</v>
      </c>
      <c r="H235" s="231"/>
      <c r="I235" s="144" t="s">
        <v>249</v>
      </c>
      <c r="J235" s="231"/>
      <c r="K235" s="143"/>
      <c r="L235" s="145" t="s">
        <v>250</v>
      </c>
      <c r="M235" s="234"/>
      <c r="N235" s="235"/>
      <c r="O235" s="189"/>
      <c r="P235" s="235"/>
      <c r="Q235" s="190"/>
      <c r="R235" s="191"/>
      <c r="S235" s="54"/>
      <c r="T235" s="48"/>
      <c r="U235" s="46"/>
      <c r="V235"/>
    </row>
    <row r="236" spans="1:22" x14ac:dyDescent="0.3">
      <c r="A236"/>
      <c r="B236" s="1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34" t="s">
        <v>312</v>
      </c>
      <c r="R236" s="38">
        <f>SUM(M174:R235)</f>
        <v>0</v>
      </c>
      <c r="S236" s="54"/>
      <c r="T236" s="48"/>
      <c r="U236" s="46"/>
      <c r="V236"/>
    </row>
    <row r="237" spans="1:22" x14ac:dyDescent="0.3">
      <c r="A237"/>
      <c r="B237" s="1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34"/>
      <c r="R237" s="38"/>
      <c r="S237" s="54"/>
      <c r="T237" s="48"/>
      <c r="U237" s="46"/>
      <c r="V237"/>
    </row>
    <row r="238" spans="1:22" x14ac:dyDescent="0.3">
      <c r="A238"/>
      <c r="B238" s="3" t="s">
        <v>315</v>
      </c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 s="48"/>
      <c r="T238" s="48"/>
      <c r="U238" s="48"/>
      <c r="V238"/>
    </row>
    <row r="239" spans="1:22" x14ac:dyDescent="0.3">
      <c r="A239"/>
      <c r="B239" s="362" t="s">
        <v>0</v>
      </c>
      <c r="C239" s="363" t="s">
        <v>172</v>
      </c>
      <c r="D239" s="363" t="s">
        <v>163</v>
      </c>
      <c r="E239" s="353" t="s">
        <v>236</v>
      </c>
      <c r="F239" s="353" t="s">
        <v>235</v>
      </c>
      <c r="G239" s="353" t="s">
        <v>317</v>
      </c>
      <c r="H239" s="353"/>
      <c r="I239" s="353" t="s">
        <v>352</v>
      </c>
      <c r="J239" s="353"/>
      <c r="K239" s="353" t="s">
        <v>318</v>
      </c>
      <c r="L239" s="353"/>
      <c r="M239" s="46"/>
      <c r="N239" s="46"/>
      <c r="O239" s="46"/>
      <c r="P239" s="46"/>
      <c r="Q239" s="46"/>
      <c r="R239"/>
      <c r="S239" s="48"/>
      <c r="T239" s="48"/>
      <c r="U239" s="48"/>
      <c r="V239"/>
    </row>
    <row r="240" spans="1:22" x14ac:dyDescent="0.3">
      <c r="A240"/>
      <c r="B240" s="362"/>
      <c r="C240" s="363"/>
      <c r="D240" s="363"/>
      <c r="E240" s="353"/>
      <c r="F240" s="353"/>
      <c r="G240" s="353"/>
      <c r="H240" s="353"/>
      <c r="I240" s="353"/>
      <c r="J240" s="353"/>
      <c r="K240" s="353"/>
      <c r="L240" s="353"/>
      <c r="M240" s="46"/>
      <c r="N240" s="46"/>
      <c r="O240" s="46"/>
      <c r="P240" s="46"/>
      <c r="Q240" s="46"/>
      <c r="R240"/>
      <c r="S240" s="48"/>
      <c r="T240" s="48"/>
      <c r="U240" s="48"/>
      <c r="V240"/>
    </row>
    <row r="241" spans="1:22" x14ac:dyDescent="0.3">
      <c r="A241"/>
      <c r="B241" s="362"/>
      <c r="C241" s="363"/>
      <c r="D241" s="363"/>
      <c r="E241" s="353"/>
      <c r="F241" s="353"/>
      <c r="G241" s="353"/>
      <c r="H241" s="353"/>
      <c r="I241" s="353"/>
      <c r="J241" s="353"/>
      <c r="K241" s="353"/>
      <c r="L241" s="353"/>
      <c r="M241" s="48"/>
      <c r="N241" s="48"/>
      <c r="O241" s="48"/>
      <c r="P241" s="46"/>
      <c r="Q241" s="46"/>
      <c r="R241"/>
      <c r="S241" s="48"/>
      <c r="T241" s="48"/>
      <c r="U241" s="48"/>
      <c r="V241"/>
    </row>
    <row r="242" spans="1:22" x14ac:dyDescent="0.3">
      <c r="A242"/>
      <c r="B242" s="6" t="s">
        <v>155</v>
      </c>
      <c r="C242" s="8" t="s">
        <v>173</v>
      </c>
      <c r="D242" s="8" t="s">
        <v>173</v>
      </c>
      <c r="E242" s="7" t="s">
        <v>155</v>
      </c>
      <c r="F242" s="6" t="s">
        <v>155</v>
      </c>
      <c r="G242" s="354">
        <v>6</v>
      </c>
      <c r="H242" s="355"/>
      <c r="I242" s="356"/>
      <c r="J242" s="357"/>
      <c r="K242" s="358">
        <f>ROUND(G242*I242,2)</f>
        <v>0</v>
      </c>
      <c r="L242" s="359"/>
      <c r="M242" s="48"/>
      <c r="N242" s="48"/>
      <c r="O242" s="48"/>
      <c r="P242" s="48"/>
      <c r="Q242" s="48"/>
      <c r="R242"/>
      <c r="S242" s="46"/>
      <c r="T242" s="46"/>
      <c r="U242" s="46"/>
    </row>
    <row r="243" spans="1:22" x14ac:dyDescent="0.3">
      <c r="A243"/>
      <c r="B243" s="1"/>
      <c r="C243"/>
      <c r="D243"/>
      <c r="E243"/>
      <c r="F243"/>
      <c r="G243"/>
      <c r="H243"/>
      <c r="I243"/>
      <c r="J243"/>
      <c r="K243"/>
      <c r="L243"/>
      <c r="M243" s="48"/>
      <c r="N243" s="48"/>
      <c r="O243" s="48"/>
      <c r="P243" s="48"/>
      <c r="Q243" s="48"/>
      <c r="R243"/>
      <c r="S243" s="46"/>
      <c r="T243" s="46"/>
      <c r="U243" s="46"/>
    </row>
    <row r="244" spans="1:22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 s="48"/>
      <c r="T244" s="48"/>
      <c r="U244" s="48"/>
      <c r="V244"/>
    </row>
    <row r="245" spans="1:22" ht="30" customHeight="1" x14ac:dyDescent="0.3">
      <c r="A245"/>
      <c r="B245" s="3" t="s">
        <v>316</v>
      </c>
      <c r="C245"/>
      <c r="D245"/>
      <c r="E245" s="364" t="s">
        <v>239</v>
      </c>
      <c r="F245" s="364"/>
      <c r="G245" s="364"/>
      <c r="H245" s="353" t="s">
        <v>352</v>
      </c>
      <c r="I245" s="353"/>
      <c r="J245" s="353"/>
      <c r="K245"/>
      <c r="L245"/>
      <c r="M245"/>
      <c r="N245"/>
      <c r="O245"/>
      <c r="P245"/>
      <c r="Q245"/>
      <c r="R245"/>
      <c r="S245" s="48"/>
      <c r="T245" s="48"/>
      <c r="U245" s="48"/>
      <c r="V245"/>
    </row>
    <row r="246" spans="1:22" x14ac:dyDescent="0.3">
      <c r="A246"/>
      <c r="B246" s="363" t="s">
        <v>0</v>
      </c>
      <c r="C246" s="363" t="s">
        <v>1</v>
      </c>
      <c r="D246" s="353" t="s">
        <v>234</v>
      </c>
      <c r="E246" s="364" t="s">
        <v>3</v>
      </c>
      <c r="F246" s="364"/>
      <c r="G246" s="364"/>
      <c r="H246" s="353" t="s">
        <v>3</v>
      </c>
      <c r="I246" s="353"/>
      <c r="J246" s="353"/>
      <c r="K246"/>
      <c r="L246"/>
      <c r="M246"/>
      <c r="N246"/>
      <c r="O246"/>
      <c r="P246"/>
      <c r="Q246"/>
      <c r="R246"/>
      <c r="S246" s="48"/>
      <c r="T246" s="48"/>
      <c r="U246" s="48"/>
      <c r="V246"/>
    </row>
    <row r="247" spans="1:22" ht="41.4" x14ac:dyDescent="0.3">
      <c r="A247"/>
      <c r="B247" s="363"/>
      <c r="C247" s="363"/>
      <c r="D247" s="353"/>
      <c r="E247" s="103" t="s">
        <v>150</v>
      </c>
      <c r="F247" s="103" t="s">
        <v>150</v>
      </c>
      <c r="G247" s="103" t="s">
        <v>150</v>
      </c>
      <c r="H247" s="27" t="s">
        <v>150</v>
      </c>
      <c r="I247" s="27" t="s">
        <v>150</v>
      </c>
      <c r="J247" s="27" t="s">
        <v>150</v>
      </c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x14ac:dyDescent="0.3">
      <c r="A248"/>
      <c r="B248" s="363"/>
      <c r="C248" s="363"/>
      <c r="D248" s="353"/>
      <c r="E248" s="103" t="s">
        <v>244</v>
      </c>
      <c r="F248" s="103" t="s">
        <v>245</v>
      </c>
      <c r="G248" s="103" t="s">
        <v>246</v>
      </c>
      <c r="H248" s="27" t="s">
        <v>244</v>
      </c>
      <c r="I248" s="27" t="s">
        <v>245</v>
      </c>
      <c r="J248" s="27" t="s">
        <v>246</v>
      </c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x14ac:dyDescent="0.3">
      <c r="A249"/>
      <c r="B249" s="255" t="s">
        <v>301</v>
      </c>
      <c r="C249" s="255"/>
      <c r="D249" s="255"/>
      <c r="E249" s="255"/>
      <c r="F249" s="255"/>
      <c r="G249" s="255"/>
      <c r="H249" s="255"/>
      <c r="I249" s="255"/>
      <c r="J249" s="255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ht="27.6" x14ac:dyDescent="0.3">
      <c r="A250"/>
      <c r="B250" s="269" t="s">
        <v>6</v>
      </c>
      <c r="C250" s="270" t="s">
        <v>225</v>
      </c>
      <c r="D250" s="271" t="s">
        <v>226</v>
      </c>
      <c r="E250" s="104" t="s">
        <v>248</v>
      </c>
      <c r="F250" s="263" t="s">
        <v>249</v>
      </c>
      <c r="G250" s="264" t="s">
        <v>250</v>
      </c>
      <c r="H250" s="219"/>
      <c r="I250" s="256"/>
      <c r="J250" s="257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ht="27.6" x14ac:dyDescent="0.3">
      <c r="A251"/>
      <c r="B251" s="272" t="s">
        <v>10</v>
      </c>
      <c r="C251" s="273" t="s">
        <v>225</v>
      </c>
      <c r="D251" s="274" t="s">
        <v>227</v>
      </c>
      <c r="E251" s="112" t="s">
        <v>248</v>
      </c>
      <c r="F251" s="265" t="s">
        <v>249</v>
      </c>
      <c r="G251" s="266" t="s">
        <v>250</v>
      </c>
      <c r="H251" s="258"/>
      <c r="I251" s="259"/>
      <c r="J251" s="260"/>
      <c r="K251" s="54"/>
      <c r="L251" s="48"/>
      <c r="M251" s="46"/>
      <c r="N251"/>
      <c r="O251"/>
      <c r="P251"/>
      <c r="Q251"/>
      <c r="R251"/>
      <c r="S251"/>
      <c r="T251"/>
      <c r="U251"/>
      <c r="V251"/>
    </row>
    <row r="252" spans="1:22" ht="27.6" x14ac:dyDescent="0.3">
      <c r="A252"/>
      <c r="B252" s="272" t="s">
        <v>12</v>
      </c>
      <c r="C252" s="273" t="s">
        <v>225</v>
      </c>
      <c r="D252" s="274" t="s">
        <v>228</v>
      </c>
      <c r="E252" s="112" t="s">
        <v>248</v>
      </c>
      <c r="F252" s="265" t="s">
        <v>249</v>
      </c>
      <c r="G252" s="266" t="s">
        <v>250</v>
      </c>
      <c r="H252" s="258"/>
      <c r="I252" s="259"/>
      <c r="J252" s="260"/>
      <c r="K252" s="54"/>
      <c r="L252" s="48"/>
      <c r="M252" s="46"/>
      <c r="N252"/>
      <c r="O252"/>
      <c r="P252"/>
      <c r="Q252"/>
      <c r="R252"/>
      <c r="S252"/>
      <c r="T252"/>
      <c r="U252"/>
      <c r="V252"/>
    </row>
    <row r="253" spans="1:22" ht="27.6" x14ac:dyDescent="0.3">
      <c r="A253"/>
      <c r="B253" s="275" t="s">
        <v>15</v>
      </c>
      <c r="C253" s="276" t="s">
        <v>225</v>
      </c>
      <c r="D253" s="277" t="s">
        <v>229</v>
      </c>
      <c r="E253" s="142" t="s">
        <v>248</v>
      </c>
      <c r="F253" s="267" t="s">
        <v>249</v>
      </c>
      <c r="G253" s="268" t="s">
        <v>250</v>
      </c>
      <c r="H253" s="222"/>
      <c r="I253" s="261"/>
      <c r="J253" s="262"/>
      <c r="K253" s="54"/>
      <c r="L253" s="48"/>
      <c r="M253" s="46"/>
      <c r="N253"/>
      <c r="O253"/>
      <c r="P253"/>
      <c r="Q253"/>
      <c r="R253"/>
      <c r="U253"/>
      <c r="V253"/>
    </row>
    <row r="254" spans="1:22" x14ac:dyDescent="0.3">
      <c r="A254"/>
      <c r="B254"/>
      <c r="C254"/>
      <c r="D254"/>
      <c r="E254"/>
      <c r="F254"/>
      <c r="G254"/>
      <c r="H254"/>
      <c r="I254" s="34" t="s">
        <v>310</v>
      </c>
      <c r="J254" s="38">
        <f>SUM(H250:J253)</f>
        <v>0</v>
      </c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x14ac:dyDescent="0.3">
      <c r="A255"/>
      <c r="B255" s="90" t="s">
        <v>320</v>
      </c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x14ac:dyDescent="0.3">
      <c r="A256"/>
      <c r="B256" s="362" t="s">
        <v>0</v>
      </c>
      <c r="C256" s="363" t="s">
        <v>163</v>
      </c>
      <c r="D256" s="353" t="s">
        <v>317</v>
      </c>
      <c r="E256" s="353"/>
      <c r="F256" s="353" t="s">
        <v>352</v>
      </c>
      <c r="G256" s="353"/>
      <c r="H256" s="353" t="s">
        <v>318</v>
      </c>
      <c r="I256" s="353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5" x14ac:dyDescent="0.3">
      <c r="A257"/>
      <c r="B257" s="362"/>
      <c r="C257" s="363"/>
      <c r="D257" s="353"/>
      <c r="E257" s="353"/>
      <c r="F257" s="353"/>
      <c r="G257" s="353"/>
      <c r="H257" s="353"/>
      <c r="I257" s="353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5" x14ac:dyDescent="0.3">
      <c r="A258"/>
      <c r="B258" s="362"/>
      <c r="C258" s="363"/>
      <c r="D258" s="353"/>
      <c r="E258" s="353"/>
      <c r="F258" s="353"/>
      <c r="G258" s="353"/>
      <c r="H258" s="353"/>
      <c r="I258" s="353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5" ht="27.6" x14ac:dyDescent="0.3">
      <c r="A259"/>
      <c r="B259" s="6" t="s">
        <v>155</v>
      </c>
      <c r="C259" s="10" t="s">
        <v>230</v>
      </c>
      <c r="D259" s="360">
        <v>1</v>
      </c>
      <c r="E259" s="361"/>
      <c r="F259" s="356"/>
      <c r="G259" s="357"/>
      <c r="H259" s="358">
        <f>ROUND(D259*F259,2)</f>
        <v>0</v>
      </c>
      <c r="I259" s="3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5" x14ac:dyDescent="0.3">
      <c r="A260"/>
      <c r="B260"/>
      <c r="C260"/>
      <c r="D260"/>
      <c r="E260" s="47"/>
      <c r="F260" s="48"/>
      <c r="G260" s="46"/>
      <c r="H260" s="48"/>
      <c r="I260"/>
      <c r="J260"/>
      <c r="K260"/>
      <c r="L260"/>
      <c r="M260"/>
      <c r="N260"/>
      <c r="O260"/>
      <c r="P260"/>
      <c r="Q260"/>
      <c r="R260"/>
      <c r="T260"/>
      <c r="U260"/>
      <c r="V260"/>
    </row>
    <row r="261" spans="1:25" x14ac:dyDescent="0.3">
      <c r="E261" s="47"/>
      <c r="F261" s="48"/>
      <c r="G261" s="46"/>
      <c r="H261" s="46"/>
    </row>
    <row r="262" spans="1:25" x14ac:dyDescent="0.3">
      <c r="A262" s="32"/>
      <c r="B262" s="352" t="s">
        <v>351</v>
      </c>
      <c r="C262" s="352"/>
      <c r="D262" s="352"/>
      <c r="E262" s="352"/>
      <c r="F262" s="352"/>
      <c r="G262" s="352"/>
      <c r="H262" s="35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</row>
    <row r="263" spans="1:25" x14ac:dyDescent="0.3">
      <c r="A263" s="32"/>
      <c r="B263" s="352"/>
      <c r="C263" s="352"/>
      <c r="D263" s="352"/>
      <c r="E263" s="352"/>
      <c r="F263" s="352"/>
      <c r="G263" s="352"/>
      <c r="H263" s="35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41"/>
      <c r="T263" s="42"/>
      <c r="U263" s="42"/>
      <c r="V263" s="43"/>
      <c r="W263" s="43"/>
      <c r="X263" s="43"/>
      <c r="Y263" s="43"/>
    </row>
    <row r="264" spans="1:25" x14ac:dyDescent="0.3">
      <c r="B264" s="348" t="s">
        <v>350</v>
      </c>
      <c r="C264" s="348"/>
      <c r="D264" s="348"/>
      <c r="E264" s="348"/>
      <c r="F264" s="348"/>
      <c r="G264" s="348"/>
      <c r="H264" s="348"/>
      <c r="S264" s="32"/>
      <c r="V264" s="44"/>
      <c r="W264" s="44"/>
      <c r="Y264" s="44"/>
    </row>
    <row r="265" spans="1:25" x14ac:dyDescent="0.3">
      <c r="S265" s="32"/>
      <c r="V265" s="44"/>
      <c r="W265" s="44"/>
    </row>
    <row r="266" spans="1:25" x14ac:dyDescent="0.3">
      <c r="V266" s="44"/>
    </row>
    <row r="267" spans="1:25" x14ac:dyDescent="0.3">
      <c r="S267" s="32"/>
      <c r="V267" s="44"/>
      <c r="X267" s="44"/>
    </row>
    <row r="268" spans="1:25" x14ac:dyDescent="0.3">
      <c r="S268"/>
      <c r="V268" s="44"/>
    </row>
    <row r="269" spans="1:25" x14ac:dyDescent="0.3">
      <c r="S269"/>
    </row>
  </sheetData>
  <mergeCells count="177">
    <mergeCell ref="H246:J246"/>
    <mergeCell ref="B256:B258"/>
    <mergeCell ref="C256:C258"/>
    <mergeCell ref="E171:E173"/>
    <mergeCell ref="F171:F173"/>
    <mergeCell ref="D158:E158"/>
    <mergeCell ref="F158:G158"/>
    <mergeCell ref="G170:L170"/>
    <mergeCell ref="M170:R170"/>
    <mergeCell ref="B171:B173"/>
    <mergeCell ref="C171:C173"/>
    <mergeCell ref="D171:D173"/>
    <mergeCell ref="G171:L171"/>
    <mergeCell ref="M171:R171"/>
    <mergeCell ref="G173:H173"/>
    <mergeCell ref="I173:J173"/>
    <mergeCell ref="K173:L173"/>
    <mergeCell ref="M173:N173"/>
    <mergeCell ref="O173:P173"/>
    <mergeCell ref="Q173:R173"/>
    <mergeCell ref="H158:I158"/>
    <mergeCell ref="F162:G164"/>
    <mergeCell ref="H162:I164"/>
    <mergeCell ref="F165:G165"/>
    <mergeCell ref="H165:I165"/>
    <mergeCell ref="B133:B135"/>
    <mergeCell ref="C133:C135"/>
    <mergeCell ref="D133:D135"/>
    <mergeCell ref="E133:E135"/>
    <mergeCell ref="F133:F135"/>
    <mergeCell ref="G133:H135"/>
    <mergeCell ref="I133:J135"/>
    <mergeCell ref="B155:B157"/>
    <mergeCell ref="C155:C157"/>
    <mergeCell ref="B162:B164"/>
    <mergeCell ref="C162:C164"/>
    <mergeCell ref="D165:E165"/>
    <mergeCell ref="D162:E164"/>
    <mergeCell ref="F151:G151"/>
    <mergeCell ref="H151:I151"/>
    <mergeCell ref="D155:E157"/>
    <mergeCell ref="F155:G157"/>
    <mergeCell ref="H155:I157"/>
    <mergeCell ref="B123:D123"/>
    <mergeCell ref="E123:G123"/>
    <mergeCell ref="H123:J123"/>
    <mergeCell ref="B124:B126"/>
    <mergeCell ref="C124:C126"/>
    <mergeCell ref="D124:D126"/>
    <mergeCell ref="E124:G124"/>
    <mergeCell ref="H124:J124"/>
    <mergeCell ref="B127:J127"/>
    <mergeCell ref="B117:B119"/>
    <mergeCell ref="C117:C119"/>
    <mergeCell ref="D117:D119"/>
    <mergeCell ref="E117:E119"/>
    <mergeCell ref="F117:G119"/>
    <mergeCell ref="H117:I119"/>
    <mergeCell ref="J117:K119"/>
    <mergeCell ref="F120:G120"/>
    <mergeCell ref="H120:I120"/>
    <mergeCell ref="J120:K120"/>
    <mergeCell ref="B106:B108"/>
    <mergeCell ref="C106:C108"/>
    <mergeCell ref="D106:D108"/>
    <mergeCell ref="E106:E108"/>
    <mergeCell ref="F106:K106"/>
    <mergeCell ref="L106:Q106"/>
    <mergeCell ref="F108:G108"/>
    <mergeCell ref="H108:I108"/>
    <mergeCell ref="J108:K108"/>
    <mergeCell ref="L108:M108"/>
    <mergeCell ref="N108:O108"/>
    <mergeCell ref="P108:Q108"/>
    <mergeCell ref="O79:W79"/>
    <mergeCell ref="B80:B82"/>
    <mergeCell ref="C80:C82"/>
    <mergeCell ref="D80:D82"/>
    <mergeCell ref="E80:E82"/>
    <mergeCell ref="F80:N80"/>
    <mergeCell ref="O80:W80"/>
    <mergeCell ref="F81:H81"/>
    <mergeCell ref="I81:K81"/>
    <mergeCell ref="L81:N81"/>
    <mergeCell ref="O81:Q81"/>
    <mergeCell ref="R81:T81"/>
    <mergeCell ref="U81:W81"/>
    <mergeCell ref="Q1:R1"/>
    <mergeCell ref="B8:F8"/>
    <mergeCell ref="M8:R8"/>
    <mergeCell ref="G8:L8"/>
    <mergeCell ref="M9:R9"/>
    <mergeCell ref="M11:N11"/>
    <mergeCell ref="O11:P11"/>
    <mergeCell ref="Q11:R11"/>
    <mergeCell ref="I11:J11"/>
    <mergeCell ref="K11:L11"/>
    <mergeCell ref="B9:B11"/>
    <mergeCell ref="C9:C11"/>
    <mergeCell ref="D9:D11"/>
    <mergeCell ref="G9:L9"/>
    <mergeCell ref="G11:H11"/>
    <mergeCell ref="F9:F11"/>
    <mergeCell ref="E9:E11"/>
    <mergeCell ref="B2:R4"/>
    <mergeCell ref="B73:B75"/>
    <mergeCell ref="C73:C75"/>
    <mergeCell ref="D73:D75"/>
    <mergeCell ref="E73:E75"/>
    <mergeCell ref="F73:F75"/>
    <mergeCell ref="D151:E151"/>
    <mergeCell ref="B148:B150"/>
    <mergeCell ref="C148:C150"/>
    <mergeCell ref="B154:C154"/>
    <mergeCell ref="B140:B142"/>
    <mergeCell ref="C140:C142"/>
    <mergeCell ref="D140:D142"/>
    <mergeCell ref="E140:E142"/>
    <mergeCell ref="F140:F142"/>
    <mergeCell ref="B79:E79"/>
    <mergeCell ref="F79:N79"/>
    <mergeCell ref="B98:B100"/>
    <mergeCell ref="C98:C100"/>
    <mergeCell ref="D98:D100"/>
    <mergeCell ref="E98:E100"/>
    <mergeCell ref="K73:L75"/>
    <mergeCell ref="G76:H76"/>
    <mergeCell ref="I76:J76"/>
    <mergeCell ref="K76:L76"/>
    <mergeCell ref="F98:G100"/>
    <mergeCell ref="H98:I100"/>
    <mergeCell ref="J98:K100"/>
    <mergeCell ref="F101:G101"/>
    <mergeCell ref="H101:I101"/>
    <mergeCell ref="J101:K101"/>
    <mergeCell ref="I73:J75"/>
    <mergeCell ref="G73:H75"/>
    <mergeCell ref="D148:E150"/>
    <mergeCell ref="F148:G150"/>
    <mergeCell ref="H148:I150"/>
    <mergeCell ref="K133:L135"/>
    <mergeCell ref="G136:H136"/>
    <mergeCell ref="I136:J136"/>
    <mergeCell ref="K136:L136"/>
    <mergeCell ref="G140:H142"/>
    <mergeCell ref="I140:J142"/>
    <mergeCell ref="K140:L142"/>
    <mergeCell ref="G143:H143"/>
    <mergeCell ref="I143:J143"/>
    <mergeCell ref="K143:L143"/>
    <mergeCell ref="B105:E105"/>
    <mergeCell ref="F105:K105"/>
    <mergeCell ref="L105:Q105"/>
    <mergeCell ref="B262:H263"/>
    <mergeCell ref="K239:L241"/>
    <mergeCell ref="G242:H242"/>
    <mergeCell ref="I242:J242"/>
    <mergeCell ref="K242:L242"/>
    <mergeCell ref="D256:E258"/>
    <mergeCell ref="F256:G258"/>
    <mergeCell ref="H256:I258"/>
    <mergeCell ref="F259:G259"/>
    <mergeCell ref="H259:I259"/>
    <mergeCell ref="D259:E259"/>
    <mergeCell ref="B239:B241"/>
    <mergeCell ref="C239:C241"/>
    <mergeCell ref="D239:D241"/>
    <mergeCell ref="E239:E241"/>
    <mergeCell ref="F239:F241"/>
    <mergeCell ref="G239:H241"/>
    <mergeCell ref="I239:J241"/>
    <mergeCell ref="E245:G245"/>
    <mergeCell ref="H245:J245"/>
    <mergeCell ref="B246:B248"/>
    <mergeCell ref="C246:C248"/>
    <mergeCell ref="D246:D248"/>
    <mergeCell ref="E246:G2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2F36-528B-493A-86B9-978202F688FE}">
  <sheetPr>
    <tabColor theme="8" tint="0.39997558519241921"/>
  </sheetPr>
  <dimension ref="B2:G34"/>
  <sheetViews>
    <sheetView showGridLines="0" topLeftCell="A12" zoomScale="85" zoomScaleNormal="85" workbookViewId="0">
      <selection activeCell="D34" sqref="D34"/>
    </sheetView>
  </sheetViews>
  <sheetFormatPr defaultRowHeight="14.4" x14ac:dyDescent="0.3"/>
  <cols>
    <col min="2" max="2" width="8.44140625" style="5" bestFit="1" customWidth="1"/>
    <col min="3" max="3" width="71.88671875" customWidth="1"/>
    <col min="4" max="4" width="25.44140625" customWidth="1"/>
  </cols>
  <sheetData>
    <row r="2" spans="2:4" ht="15.6" x14ac:dyDescent="0.3">
      <c r="B2" s="2"/>
    </row>
    <row r="3" spans="2:4" ht="15.6" x14ac:dyDescent="0.3">
      <c r="B3" s="2" t="s">
        <v>348</v>
      </c>
    </row>
    <row r="4" spans="2:4" ht="15.6" x14ac:dyDescent="0.3">
      <c r="B4" s="2"/>
    </row>
    <row r="5" spans="2:4" ht="15.6" x14ac:dyDescent="0.3">
      <c r="B5" s="23" t="s">
        <v>0</v>
      </c>
      <c r="C5" s="23" t="s">
        <v>166</v>
      </c>
      <c r="D5" s="24" t="s">
        <v>157</v>
      </c>
    </row>
    <row r="6" spans="2:4" ht="15.6" x14ac:dyDescent="0.3">
      <c r="B6" s="59" t="s">
        <v>240</v>
      </c>
      <c r="C6" s="61"/>
      <c r="D6" s="58"/>
    </row>
    <row r="7" spans="2:4" ht="15.6" x14ac:dyDescent="0.3">
      <c r="B7" s="93"/>
      <c r="C7" s="62" t="s">
        <v>167</v>
      </c>
      <c r="D7" s="13"/>
    </row>
    <row r="8" spans="2:4" ht="15.6" x14ac:dyDescent="0.3">
      <c r="B8" s="94" t="s">
        <v>326</v>
      </c>
      <c r="C8" s="63" t="s">
        <v>168</v>
      </c>
      <c r="D8" s="18">
        <f>'Finanšu veidne'!R71</f>
        <v>0</v>
      </c>
    </row>
    <row r="9" spans="2:4" ht="15.6" x14ac:dyDescent="0.3">
      <c r="B9" s="95" t="s">
        <v>6</v>
      </c>
      <c r="C9" s="64" t="s">
        <v>321</v>
      </c>
      <c r="D9" s="11">
        <f>'Finanšu veidne'!K76</f>
        <v>0</v>
      </c>
    </row>
    <row r="10" spans="2:4" ht="15.6" x14ac:dyDescent="0.3">
      <c r="B10" s="96"/>
      <c r="C10" s="65" t="s">
        <v>336</v>
      </c>
      <c r="D10" s="12">
        <f>SUM(D8:D9)</f>
        <v>0</v>
      </c>
    </row>
    <row r="11" spans="2:4" ht="15.6" x14ac:dyDescent="0.3">
      <c r="B11" s="93"/>
      <c r="C11" s="62" t="s">
        <v>169</v>
      </c>
      <c r="D11" s="14"/>
    </row>
    <row r="12" spans="2:4" ht="15.6" x14ac:dyDescent="0.3">
      <c r="B12" s="94" t="s">
        <v>327</v>
      </c>
      <c r="C12" s="63" t="s">
        <v>322</v>
      </c>
      <c r="D12" s="19">
        <f>'Finanšu veidne'!W95</f>
        <v>0</v>
      </c>
    </row>
    <row r="13" spans="2:4" ht="15.6" x14ac:dyDescent="0.3">
      <c r="B13" s="95" t="s">
        <v>38</v>
      </c>
      <c r="C13" s="64" t="s">
        <v>323</v>
      </c>
      <c r="D13" s="11">
        <f>'Finanšu veidne'!J101</f>
        <v>0</v>
      </c>
    </row>
    <row r="14" spans="2:4" ht="15.6" x14ac:dyDescent="0.3">
      <c r="B14" s="96"/>
      <c r="C14" s="65" t="s">
        <v>337</v>
      </c>
      <c r="D14" s="12">
        <f>SUM(D12:D13)</f>
        <v>0</v>
      </c>
    </row>
    <row r="15" spans="2:4" ht="15.6" x14ac:dyDescent="0.3">
      <c r="B15" s="93"/>
      <c r="C15" s="62" t="s">
        <v>170</v>
      </c>
      <c r="D15" s="14"/>
    </row>
    <row r="16" spans="2:4" ht="15.6" x14ac:dyDescent="0.3">
      <c r="B16" s="97" t="s">
        <v>328</v>
      </c>
      <c r="C16" s="66" t="s">
        <v>302</v>
      </c>
      <c r="D16" s="20">
        <f>'Finanšu veidne'!Q114</f>
        <v>0</v>
      </c>
    </row>
    <row r="17" spans="2:7" ht="15.6" x14ac:dyDescent="0.3">
      <c r="B17" s="98" t="s">
        <v>47</v>
      </c>
      <c r="C17" s="67" t="s">
        <v>325</v>
      </c>
      <c r="D17" s="21">
        <f>'Finanšu veidne'!J120</f>
        <v>0</v>
      </c>
    </row>
    <row r="18" spans="2:7" ht="15.6" x14ac:dyDescent="0.3">
      <c r="B18" s="99"/>
      <c r="C18" s="65" t="s">
        <v>338</v>
      </c>
      <c r="D18" s="12">
        <f>SUM(D16:D17)</f>
        <v>0</v>
      </c>
    </row>
    <row r="19" spans="2:7" ht="15.6" x14ac:dyDescent="0.3">
      <c r="B19" s="93"/>
      <c r="C19" s="62" t="s">
        <v>171</v>
      </c>
      <c r="D19" s="14"/>
    </row>
    <row r="20" spans="2:7" ht="15.6" x14ac:dyDescent="0.3">
      <c r="B20" s="97" t="s">
        <v>329</v>
      </c>
      <c r="C20" s="66" t="s">
        <v>303</v>
      </c>
      <c r="D20" s="22">
        <f>'Finanšu veidne'!J130</f>
        <v>0</v>
      </c>
    </row>
    <row r="21" spans="2:7" ht="15.6" x14ac:dyDescent="0.3">
      <c r="B21" s="98" t="s">
        <v>105</v>
      </c>
      <c r="C21" s="67" t="s">
        <v>340</v>
      </c>
      <c r="D21" s="21">
        <f>'Finanšu veidne'!K136</f>
        <v>0</v>
      </c>
    </row>
    <row r="22" spans="2:7" ht="15.6" x14ac:dyDescent="0.3">
      <c r="B22" s="98" t="s">
        <v>108</v>
      </c>
      <c r="C22" s="67" t="s">
        <v>341</v>
      </c>
      <c r="D22" s="21">
        <f>'Finanšu veidne'!K143</f>
        <v>0</v>
      </c>
    </row>
    <row r="23" spans="2:7" ht="15.6" x14ac:dyDescent="0.3">
      <c r="B23" s="99"/>
      <c r="C23" s="65" t="s">
        <v>339</v>
      </c>
      <c r="D23" s="12">
        <f>SUM(D20:D22)</f>
        <v>0</v>
      </c>
    </row>
    <row r="24" spans="2:7" ht="15.6" x14ac:dyDescent="0.3">
      <c r="B24" s="93" t="s">
        <v>330</v>
      </c>
      <c r="C24" s="68" t="s">
        <v>342</v>
      </c>
      <c r="D24" s="15">
        <f>'Finanšu veidne'!H151</f>
        <v>0</v>
      </c>
    </row>
    <row r="25" spans="2:7" ht="15.6" x14ac:dyDescent="0.3">
      <c r="B25" s="93" t="s">
        <v>331</v>
      </c>
      <c r="C25" s="68" t="s">
        <v>343</v>
      </c>
      <c r="D25" s="15">
        <f>'Finanšu veidne'!H158</f>
        <v>0</v>
      </c>
    </row>
    <row r="26" spans="2:7" ht="19.5" customHeight="1" x14ac:dyDescent="0.3">
      <c r="B26" s="93" t="s">
        <v>332</v>
      </c>
      <c r="C26" s="68" t="s">
        <v>345</v>
      </c>
      <c r="D26" s="15">
        <f>'Finanšu veidne'!H165</f>
        <v>0</v>
      </c>
      <c r="F26" s="74"/>
      <c r="G26" s="74"/>
    </row>
    <row r="27" spans="2:7" ht="15.6" x14ac:dyDescent="0.3">
      <c r="B27" s="100" t="s">
        <v>238</v>
      </c>
      <c r="C27" s="60"/>
      <c r="D27" s="70"/>
    </row>
    <row r="28" spans="2:7" ht="16.95" customHeight="1" x14ac:dyDescent="0.3">
      <c r="B28" s="93"/>
      <c r="C28" s="62" t="s">
        <v>237</v>
      </c>
      <c r="D28" s="16"/>
    </row>
    <row r="29" spans="2:7" ht="16.95" customHeight="1" x14ac:dyDescent="0.3">
      <c r="B29" s="94" t="s">
        <v>333</v>
      </c>
      <c r="C29" s="63" t="s">
        <v>304</v>
      </c>
      <c r="D29" s="18">
        <f>'Finanšu veidne'!R236</f>
        <v>0</v>
      </c>
    </row>
    <row r="30" spans="2:7" ht="16.95" customHeight="1" x14ac:dyDescent="0.3">
      <c r="B30" s="95" t="s">
        <v>311</v>
      </c>
      <c r="C30" s="64" t="s">
        <v>346</v>
      </c>
      <c r="D30" s="11">
        <f>'Finanšu veidne'!K242</f>
        <v>0</v>
      </c>
    </row>
    <row r="31" spans="2:7" ht="16.95" customHeight="1" x14ac:dyDescent="0.3">
      <c r="B31" s="96"/>
      <c r="C31" s="65" t="s">
        <v>347</v>
      </c>
      <c r="D31" s="12">
        <f>SUM(D29:D30)</f>
        <v>0</v>
      </c>
    </row>
    <row r="32" spans="2:7" ht="16.95" customHeight="1" x14ac:dyDescent="0.3">
      <c r="B32" s="101" t="s">
        <v>334</v>
      </c>
      <c r="C32" s="69" t="s">
        <v>305</v>
      </c>
      <c r="D32" s="17">
        <f>'Finanšu veidne'!J254</f>
        <v>0</v>
      </c>
    </row>
    <row r="33" spans="2:4" ht="16.2" thickBot="1" x14ac:dyDescent="0.35">
      <c r="B33" s="102" t="s">
        <v>335</v>
      </c>
      <c r="C33" s="79" t="s">
        <v>342</v>
      </c>
      <c r="D33" s="80">
        <f>'Finanšu veidne'!H259</f>
        <v>0</v>
      </c>
    </row>
    <row r="34" spans="2:4" ht="16.2" thickTop="1" x14ac:dyDescent="0.3">
      <c r="B34" s="410" t="s">
        <v>313</v>
      </c>
      <c r="C34" s="411"/>
      <c r="D34" s="78">
        <f>SUM(D10,D14,D18,D23,D24,D25,D26,D31,D32,D33)</f>
        <v>0</v>
      </c>
    </row>
  </sheetData>
  <mergeCells count="1">
    <mergeCell ref="B34:C34"/>
  </mergeCells>
  <pageMargins left="0.7" right="0.7" top="0.75" bottom="0.75" header="0.3" footer="0.3"/>
  <pageSetup paperSize="9" orientation="portrait" r:id="rId1"/>
  <ignoredErrors>
    <ignoredError sqref="B8:C9 B11:C13 B10 B15:C17 B14 B19:C20 B18 B27:C27 B23 B22 B21 B24 B25 B26 B32:C32 C28 C29 B31 B34:C34 B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5</vt:i4>
      </vt:variant>
    </vt:vector>
  </HeadingPairs>
  <TitlesOfParts>
    <vt:vector size="7" baseType="lpstr">
      <vt:lpstr>Finanšu veidne</vt:lpstr>
      <vt:lpstr>Kopsavilkums</vt:lpstr>
      <vt:lpstr>'Finanšu veidne'!_Hlk64278042</vt:lpstr>
      <vt:lpstr>'Finanšu veidne'!_Hlk64278284</vt:lpstr>
      <vt:lpstr>'Finanšu veidne'!_Hlk64279029</vt:lpstr>
      <vt:lpstr>'Finanšu veidne'!_Hlk64296838</vt:lpstr>
      <vt:lpstr>'Finanšu veidne'!_Hlk64464179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Rezgalis</dc:creator>
  <cp:lastModifiedBy>Arnis Kalekaurs</cp:lastModifiedBy>
  <dcterms:created xsi:type="dcterms:W3CDTF">2021-07-09T05:52:07Z</dcterms:created>
  <dcterms:modified xsi:type="dcterms:W3CDTF">2024-03-04T14:30:20Z</dcterms:modified>
</cp:coreProperties>
</file>