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13_ncr:1_{1EC6BDCD-B542-4CAE-8855-38E31D2035B2}" xr6:coauthVersionLast="47" xr6:coauthVersionMax="47" xr10:uidLastSave="{00000000-0000-0000-0000-000000000000}"/>
  <bookViews>
    <workbookView xWindow="-120" yWindow="-120" windowWidth="29040" windowHeight="17640" tabRatio="800" xr2:uid="{00000000-000D-0000-FFFF-FFFF00000000}"/>
  </bookViews>
  <sheets>
    <sheet name="1" sheetId="39" r:id="rId1"/>
  </sheets>
  <definedNames>
    <definedName name="_xlnm.Print_Area" localSheetId="0">'1'!$A$1:$U$48</definedName>
    <definedName name="_xlnm.Print_Titles" localSheetId="0">'1'!$9:$10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39" l="1"/>
  <c r="K12" i="39"/>
  <c r="K13" i="39"/>
  <c r="K14" i="39"/>
  <c r="K15" i="39"/>
  <c r="K16" i="39"/>
  <c r="K11" i="39"/>
  <c r="G12" i="39"/>
  <c r="G13" i="39"/>
  <c r="J13" i="39" s="1"/>
  <c r="G14" i="39"/>
  <c r="J14" i="39" s="1"/>
  <c r="G15" i="39"/>
  <c r="J15" i="39" s="1"/>
  <c r="G16" i="39"/>
  <c r="G11" i="39"/>
  <c r="J11" i="39" s="1"/>
  <c r="O12" i="39"/>
  <c r="O13" i="39"/>
  <c r="O14" i="39"/>
  <c r="O15" i="39"/>
  <c r="O16" i="39"/>
  <c r="J12" i="39"/>
  <c r="J16" i="39"/>
  <c r="M17" i="39"/>
  <c r="N17" i="39"/>
  <c r="O17" i="39" l="1"/>
  <c r="O20" i="39" s="1"/>
  <c r="O11" i="39"/>
  <c r="K17" i="39"/>
  <c r="O18" i="39" l="1"/>
  <c r="O19" i="39" l="1"/>
  <c r="O21" i="39" l="1"/>
  <c r="K7" i="39" l="1"/>
</calcChain>
</file>

<file path=xl/sharedStrings.xml><?xml version="1.0" encoding="utf-8"?>
<sst xmlns="http://schemas.openxmlformats.org/spreadsheetml/2006/main" count="59" uniqueCount="53">
  <si>
    <t>KOPĀ</t>
  </si>
  <si>
    <t>Vienības izmaksas</t>
  </si>
  <si>
    <t>Kopā uz visu apjomu</t>
  </si>
  <si>
    <t>Nr.p.k.</t>
  </si>
  <si>
    <t>Darba
nosaukums</t>
  </si>
  <si>
    <t>Mērvienība</t>
  </si>
  <si>
    <t>Daudzums</t>
  </si>
  <si>
    <t>laika norma
(c/h)</t>
  </si>
  <si>
    <t>Objekta nosaukums</t>
  </si>
  <si>
    <t>Objekta adrese</t>
  </si>
  <si>
    <t>Sastādīja:</t>
  </si>
  <si>
    <t>Pārbaudīja:</t>
  </si>
  <si>
    <t>APSTIPRINU</t>
  </si>
  <si>
    <t>_______________________________</t>
  </si>
  <si>
    <t>(pasūtītāja paraksts un tā atšifrējums)</t>
  </si>
  <si>
    <t>Z.v.</t>
  </si>
  <si>
    <t>_______.gada ____.___________</t>
  </si>
  <si>
    <t>Tāme sastādīta</t>
  </si>
  <si>
    <t>t.sk. darba aizsardzība</t>
  </si>
  <si>
    <t>Pasūtījuma Nr.</t>
  </si>
  <si>
    <t>Būves nosaukums</t>
  </si>
  <si>
    <t>Tāmes izmaksas</t>
  </si>
  <si>
    <t>euro</t>
  </si>
  <si>
    <t>būv-
izstrādājumi</t>
  </si>
  <si>
    <t>mehānismi</t>
  </si>
  <si>
    <t>Tiešās izmaksas kopā, t. sk. darba devēja sociālais nodoklis (%)</t>
  </si>
  <si>
    <t>darba alga</t>
  </si>
  <si>
    <t>kopā</t>
  </si>
  <si>
    <t>summa</t>
  </si>
  <si>
    <t xml:space="preserve">kpl </t>
  </si>
  <si>
    <t>darba samaksas
likme(euro/h)</t>
  </si>
  <si>
    <t>darbietilpība
(c/h)</t>
  </si>
  <si>
    <t>Dzintara iela 60, Kurzemes rajons, Rīga, LV-1016</t>
  </si>
  <si>
    <t>Kompresoru zāles logu stiklojuma 3 x 6 = 18m2 x 20 gb.
aplīmēšana ar saules siltuma starojumu necaurlaidīgu (atstarojošu) līmplēvi</t>
  </si>
  <si>
    <r>
      <t>m</t>
    </r>
    <r>
      <rPr>
        <sz val="10"/>
        <rFont val="Calibri"/>
        <family val="2"/>
      </rPr>
      <t>²</t>
    </r>
  </si>
  <si>
    <t>Lokālā tāme Nr.1: Specializētie darbi.</t>
  </si>
  <si>
    <t>t.m.</t>
  </si>
  <si>
    <t>Nepieciešamo materiālu daudzumu un specifiku precizēt apsekojot objektu dabā.
Būvuzņēmējam jāievērtē Darbu apjomu tabulas vienības izmaksās minēto darbu veikšanai nepieciešamie materiāli, palīgmateriāli, papildus darbi un tamlīdzīgi,
kas nav minēti šajā sarakstā, bet bez kuriem nebūtu iespējama būvdarbu tehnoloģiski pareiza un spēkā esošajiem normatīviem atbilstoša veikšana pilnā apjomā.</t>
  </si>
  <si>
    <t>Piezīmes:</t>
  </si>
  <si>
    <t>1. 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</si>
  <si>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2. Finanšu piedāvājumā aprēķinus jāveic formulās ar noapaļojumu divi cipari aiz komata (jāizmanto funkcija “round”).</t>
  </si>
  <si>
    <t>3. Finanšu piedāvājumā vienības cenas darba algas izmaksas aprēķinu jāveic pēc formulas “laika norma x stundas likme = alga”.</t>
  </si>
  <si>
    <t>4. Finanšu piedāvājumā katras pozīcijas darba algas, būvizstrādājumu un mehānismu kopējās izmaksas aprēķinu jāveic pēc formulas “kopējais apjoms x vienības izmaksas”.</t>
  </si>
  <si>
    <t>Virsizdevumi(____%)</t>
  </si>
  <si>
    <t>Peļņa(____%)</t>
  </si>
  <si>
    <t>___.________</t>
  </si>
  <si>
    <t>5.Izdevumi pagaidu uzturēšanās vagoniņiem, būvlaukuma mobilajam žogam, pagaidu ūdens, elektrības pieslēgumam,būvtāfelei, koordinātu uzmērīšanai, apsardzei būvniecības laikā, cita veida netiešie izdevumi,kas saistīti ar objekta būvniecību,izpilddokumentācijas izgatavošanai (tai skaitā Digitālo izpildmērījumu izstrāde), ir iekļauti sadaļā "Virsizdevumi''</t>
  </si>
  <si>
    <t>BAS "Daugavgrīva" izejas gaisa cauruļvadu un to atzaru skaņas izolācijas izveide</t>
  </si>
  <si>
    <t>Gaisvada cauruļvada ar diametru (D) 1700 mm skaņas izolācijas izbūve
ar 100mm lokšņu minerālvati (blīvums 100kg/m3) ar cinkota tērauda sieta armatūru</t>
  </si>
  <si>
    <t xml:space="preserve">Atkārtoti uzliekamu / noņemamu nerūsējoša tērauda EN 1.4301 apvalku (b=0,7mm) izgatavošana un montāža gaisvadiem ar cauruļvada diametru (D) 1700 mm </t>
  </si>
  <si>
    <t>Gaisvada cauruļvada ar diametru (D) 800 mm skaņas izolācijas izbūve
ar 100mm lokšņu minerālvati (blīvums 100kg/m3) ar cinkota tērauda sieta armatūru</t>
  </si>
  <si>
    <t xml:space="preserve">Atkārtoti uzliekamu / noņemamu nerūsējoša tērauda EN 1.4301 apvalku (b=0,7mm) izgatavošana un montāža gaisvadiem ar cauruļvada diametru (D) 800 mm </t>
  </si>
  <si>
    <t>Kompresoru kompensatoru mezglu ar diametru (D) 330 mm; h=2,0 m
skaņas izolācijas izveide ar atkārtoti uzliekamu/noņemamu ar blīvumu vismaz 5500g/m2 rūpnieciski izgatavotiem elementiem skaņas izolācijas matračiem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</si>
</sst>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8" x14ac:knownFonts="1">
    <font>
      <sz val="10"/>
      <name val="Arial"/>
    </font>
    <font>
      <sz val="10"/>
      <name val="Arial"/>
      <family val="2"/>
      <charset val="186"/>
    </font>
    <font>
      <sz val="10"/>
      <name val="Helv"/>
    </font>
    <font>
      <sz val="10"/>
      <name val="Arial Narrow"/>
      <family val="2"/>
      <charset val="186"/>
    </font>
    <font>
      <b/>
      <sz val="10"/>
      <name val="Arial Narrow"/>
      <family val="2"/>
      <charset val="186"/>
    </font>
    <font>
      <i/>
      <sz val="10"/>
      <name val="Arial Narrow"/>
      <family val="2"/>
      <charset val="186"/>
    </font>
    <font>
      <sz val="10"/>
      <name val="Arial Narrow"/>
      <family val="2"/>
    </font>
    <font>
      <sz val="10"/>
      <name val="Calibri"/>
      <family val="2"/>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87">
    <xf numFmtId="0" fontId="0" fillId="0" borderId="0" xfId="0"/>
    <xf numFmtId="0" fontId="3" fillId="0"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vertical="center"/>
    </xf>
    <xf numFmtId="0" fontId="3" fillId="0" borderId="3" xfId="0" applyFont="1" applyFill="1" applyBorder="1" applyAlignment="1">
      <alignment horizontal="center" vertical="center" textRotation="90" wrapText="1"/>
    </xf>
    <xf numFmtId="0" fontId="3" fillId="0" borderId="4" xfId="0" applyFont="1" applyFill="1" applyBorder="1" applyAlignment="1">
      <alignment horizontal="center" vertical="center" textRotation="90" wrapText="1"/>
    </xf>
    <xf numFmtId="0" fontId="3" fillId="0" borderId="0" xfId="0" applyFont="1"/>
    <xf numFmtId="0" fontId="3" fillId="0" borderId="0" xfId="0" applyFont="1" applyFill="1" applyAlignment="1">
      <alignment vertical="center"/>
    </xf>
    <xf numFmtId="0" fontId="4" fillId="0" borderId="0" xfId="0" applyFont="1" applyAlignment="1">
      <alignment horizontal="right"/>
    </xf>
    <xf numFmtId="0" fontId="4"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right"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xf numFmtId="164" fontId="5" fillId="0" borderId="0" xfId="0" applyNumberFormat="1" applyFont="1" applyFill="1" applyAlignment="1">
      <alignment horizontal="center" vertical="center" wrapText="1"/>
    </xf>
    <xf numFmtId="0" fontId="3" fillId="0" borderId="0" xfId="0" applyFont="1" applyAlignment="1">
      <alignment horizontal="left" vertical="center"/>
    </xf>
    <xf numFmtId="0" fontId="4" fillId="0" borderId="0" xfId="0" applyFont="1" applyFill="1" applyAlignment="1">
      <alignment horizontal="center" vertical="center" wrapText="1"/>
    </xf>
    <xf numFmtId="0" fontId="0" fillId="0" borderId="0" xfId="0" applyFill="1"/>
    <xf numFmtId="0" fontId="3" fillId="0" borderId="0" xfId="0" applyFont="1" applyAlignment="1">
      <alignment horizontal="right" vertical="center"/>
    </xf>
    <xf numFmtId="0" fontId="4" fillId="0" borderId="1" xfId="0" applyFont="1" applyBorder="1" applyAlignment="1">
      <alignment horizontal="right" vertical="center"/>
    </xf>
    <xf numFmtId="0" fontId="3" fillId="0" borderId="1" xfId="0" applyFont="1" applyBorder="1" applyAlignment="1">
      <alignment horizontal="right" vertical="center"/>
    </xf>
    <xf numFmtId="2" fontId="3" fillId="0" borderId="1" xfId="1" applyNumberFormat="1" applyFont="1" applyFill="1" applyBorder="1" applyAlignment="1">
      <alignment horizontal="right" vertical="center"/>
    </xf>
    <xf numFmtId="164" fontId="6" fillId="0" borderId="1" xfId="1" applyFont="1" applyFill="1" applyBorder="1" applyAlignment="1">
      <alignment horizontal="center" wrapText="1"/>
    </xf>
    <xf numFmtId="2" fontId="3" fillId="0" borderId="2" xfId="1" applyNumberFormat="1" applyFont="1" applyFill="1" applyBorder="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2" fontId="4" fillId="2" borderId="0" xfId="0" applyNumberFormat="1"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17" xfId="0" applyFont="1" applyFill="1" applyBorder="1" applyAlignment="1">
      <alignment horizontal="center" vertical="center" textRotation="90" wrapText="1"/>
    </xf>
    <xf numFmtId="0" fontId="3" fillId="0" borderId="19" xfId="0" applyFont="1" applyFill="1" applyBorder="1" applyAlignment="1">
      <alignment horizontal="center" vertical="center" textRotation="90" wrapText="1"/>
    </xf>
    <xf numFmtId="2" fontId="3" fillId="0" borderId="11" xfId="1" applyNumberFormat="1" applyFont="1" applyBorder="1" applyAlignment="1">
      <alignment horizontal="right" vertical="center"/>
    </xf>
    <xf numFmtId="164" fontId="4" fillId="0" borderId="22" xfId="1" applyFont="1" applyFill="1" applyBorder="1" applyAlignment="1">
      <alignment horizontal="center" wrapText="1"/>
    </xf>
    <xf numFmtId="2" fontId="3" fillId="0" borderId="24" xfId="1" applyNumberFormat="1" applyFont="1" applyFill="1" applyBorder="1" applyAlignment="1">
      <alignment horizontal="right" vertical="center"/>
    </xf>
    <xf numFmtId="0" fontId="3" fillId="0" borderId="2" xfId="0" applyFont="1" applyFill="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2" fontId="3" fillId="0" borderId="25" xfId="1" applyNumberFormat="1" applyFont="1" applyBorder="1" applyAlignment="1">
      <alignment horizontal="right" vertical="center"/>
    </xf>
    <xf numFmtId="2" fontId="3" fillId="0" borderId="26" xfId="1" applyNumberFormat="1" applyFont="1" applyFill="1" applyBorder="1" applyAlignment="1">
      <alignment horizontal="right" vertical="center"/>
    </xf>
    <xf numFmtId="0" fontId="3" fillId="0" borderId="22" xfId="0" applyFont="1" applyFill="1" applyBorder="1" applyAlignment="1">
      <alignment horizontal="center" vertical="center"/>
    </xf>
    <xf numFmtId="0" fontId="4" fillId="0" borderId="22" xfId="0" applyFont="1" applyBorder="1" applyAlignment="1">
      <alignment horizontal="right" vertical="center"/>
    </xf>
    <xf numFmtId="0" fontId="3" fillId="0" borderId="28" xfId="0" applyFont="1" applyFill="1" applyBorder="1" applyAlignment="1">
      <alignment horizontal="center" vertical="center"/>
    </xf>
    <xf numFmtId="164" fontId="4" fillId="0" borderId="29" xfId="1" applyFont="1" applyFill="1" applyBorder="1" applyAlignment="1">
      <alignment horizontal="right" vertical="center"/>
    </xf>
    <xf numFmtId="0" fontId="3" fillId="0" borderId="29" xfId="0" applyFont="1" applyFill="1" applyBorder="1" applyAlignment="1">
      <alignment horizontal="center"/>
    </xf>
    <xf numFmtId="164" fontId="3" fillId="0" borderId="29" xfId="1" applyFont="1" applyFill="1" applyBorder="1" applyAlignment="1">
      <alignment horizontal="center" wrapText="1"/>
    </xf>
    <xf numFmtId="164" fontId="3" fillId="0" borderId="30" xfId="1" applyFont="1" applyFill="1" applyBorder="1" applyAlignment="1">
      <alignment horizontal="center" wrapText="1"/>
    </xf>
    <xf numFmtId="164" fontId="4" fillId="0" borderId="28" xfId="1" applyFont="1" applyFill="1" applyBorder="1" applyAlignment="1">
      <alignment horizontal="center" wrapText="1"/>
    </xf>
    <xf numFmtId="164" fontId="4" fillId="0" borderId="29" xfId="1" applyFont="1" applyFill="1" applyBorder="1" applyAlignment="1">
      <alignment horizontal="center" wrapText="1"/>
    </xf>
    <xf numFmtId="164" fontId="4" fillId="0" borderId="31" xfId="1" applyFont="1" applyFill="1" applyBorder="1" applyAlignment="1">
      <alignment horizontal="center" wrapText="1"/>
    </xf>
    <xf numFmtId="164" fontId="4" fillId="0" borderId="2" xfId="1" applyFont="1" applyFill="1" applyBorder="1" applyAlignment="1">
      <alignment horizontal="center" wrapText="1"/>
    </xf>
    <xf numFmtId="2" fontId="4" fillId="0" borderId="15" xfId="1" applyNumberFormat="1" applyFont="1" applyFill="1" applyBorder="1" applyAlignment="1">
      <alignment horizontal="center" vertical="center"/>
    </xf>
    <xf numFmtId="2" fontId="3" fillId="3" borderId="1" xfId="1" applyNumberFormat="1" applyFont="1" applyFill="1" applyBorder="1" applyAlignment="1">
      <alignment horizontal="center" vertical="center"/>
    </xf>
    <xf numFmtId="1" fontId="3" fillId="3" borderId="2" xfId="1" applyNumberFormat="1" applyFont="1" applyFill="1" applyBorder="1" applyAlignment="1">
      <alignment horizontal="center" vertical="center"/>
    </xf>
    <xf numFmtId="2" fontId="3" fillId="3" borderId="1" xfId="1" applyNumberFormat="1" applyFont="1" applyFill="1" applyBorder="1" applyAlignment="1">
      <alignment horizontal="right" vertical="center"/>
    </xf>
    <xf numFmtId="2" fontId="3" fillId="3" borderId="23" xfId="1" applyNumberFormat="1" applyFont="1" applyFill="1" applyBorder="1" applyAlignment="1">
      <alignment horizontal="right" vertical="center"/>
    </xf>
    <xf numFmtId="2" fontId="4" fillId="0" borderId="11" xfId="1" applyNumberFormat="1" applyFont="1" applyFill="1" applyBorder="1" applyAlignment="1">
      <alignment horizontal="center" vertical="center"/>
    </xf>
    <xf numFmtId="2" fontId="4" fillId="0" borderId="13" xfId="1" applyNumberFormat="1" applyFont="1" applyFill="1" applyBorder="1" applyAlignment="1">
      <alignment horizontal="center" vertical="center"/>
    </xf>
    <xf numFmtId="0" fontId="4" fillId="0" borderId="14" xfId="1" applyNumberFormat="1" applyFont="1" applyFill="1" applyBorder="1" applyAlignment="1">
      <alignment horizontal="left" vertical="center" wrapText="1"/>
    </xf>
    <xf numFmtId="0" fontId="4" fillId="0" borderId="0" xfId="1" applyNumberFormat="1" applyFont="1" applyFill="1" applyBorder="1" applyAlignment="1">
      <alignment horizontal="left" vertical="center" wrapText="1"/>
    </xf>
    <xf numFmtId="0" fontId="1" fillId="0" borderId="0" xfId="0" applyFont="1" applyAlignment="1">
      <alignment wrapText="1"/>
    </xf>
    <xf numFmtId="0" fontId="0" fillId="0" borderId="0" xfId="0" applyAlignment="1"/>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Alignment="1">
      <alignment wrapText="1"/>
    </xf>
    <xf numFmtId="0" fontId="3" fillId="0" borderId="1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2" fontId="4" fillId="0" borderId="0" xfId="1" applyNumberFormat="1" applyFont="1" applyFill="1" applyBorder="1" applyAlignment="1">
      <alignment horizontal="left" vertical="center" wrapText="1"/>
    </xf>
    <xf numFmtId="0" fontId="3" fillId="0" borderId="0" xfId="0" applyFont="1" applyFill="1" applyAlignment="1">
      <alignment horizontal="right" vertical="center" wrapText="1"/>
    </xf>
    <xf numFmtId="0" fontId="3" fillId="0" borderId="7" xfId="0" applyNumberFormat="1" applyFont="1" applyFill="1" applyBorder="1" applyAlignment="1">
      <alignment horizontal="center" vertical="center" textRotation="90"/>
    </xf>
    <xf numFmtId="0" fontId="3" fillId="0" borderId="8" xfId="0" applyNumberFormat="1" applyFont="1" applyFill="1" applyBorder="1" applyAlignment="1">
      <alignment horizontal="center" vertical="center" textRotation="90"/>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textRotation="90" wrapText="1"/>
    </xf>
    <xf numFmtId="0" fontId="3" fillId="0" borderId="10" xfId="0" applyFont="1" applyFill="1" applyBorder="1" applyAlignment="1">
      <alignment horizontal="center" vertical="center" textRotation="90" wrapText="1"/>
    </xf>
    <xf numFmtId="0" fontId="3" fillId="0" borderId="16" xfId="0" applyFont="1" applyFill="1" applyBorder="1" applyAlignment="1">
      <alignment horizontal="center" vertical="center" wrapText="1"/>
    </xf>
    <xf numFmtId="2" fontId="4" fillId="0" borderId="27" xfId="1" applyNumberFormat="1" applyFont="1" applyFill="1" applyBorder="1" applyAlignment="1">
      <alignment horizontal="center" vertical="center"/>
    </xf>
    <xf numFmtId="2" fontId="4" fillId="0" borderId="20" xfId="1" applyNumberFormat="1" applyFont="1" applyFill="1" applyBorder="1" applyAlignment="1">
      <alignment horizontal="center" vertical="center"/>
    </xf>
    <xf numFmtId="2" fontId="4" fillId="0" borderId="21" xfId="1" applyNumberFormat="1" applyFont="1" applyFill="1" applyBorder="1" applyAlignment="1">
      <alignment horizontal="center" vertical="center"/>
    </xf>
    <xf numFmtId="2" fontId="3" fillId="0" borderId="11"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2" xfId="1" applyNumberFormat="1" applyFont="1" applyFill="1" applyBorder="1" applyAlignment="1">
      <alignment horizontal="center" vertical="center"/>
    </xf>
    <xf numFmtId="2" fontId="4" fillId="0" borderId="12" xfId="1" applyNumberFormat="1" applyFont="1" applyFill="1" applyBorder="1" applyAlignment="1">
      <alignment horizontal="center" vertical="center"/>
    </xf>
  </cellXfs>
  <cellStyles count="3">
    <cellStyle name="Komats" xfId="1" builtinId="3"/>
    <cellStyle name="Parastais_adztame2" xfId="2" xr:uid="{00000000-0005-0000-0000-000002000000}"/>
    <cellStyle name="Parasts"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7"/>
  <sheetViews>
    <sheetView showGridLines="0" tabSelected="1" view="pageBreakPreview" zoomScale="68" zoomScaleNormal="68" zoomScaleSheetLayoutView="68" workbookViewId="0">
      <pane ySplit="10" topLeftCell="A11" activePane="bottomLeft" state="frozen"/>
      <selection activeCell="H105" sqref="H105"/>
      <selection pane="bottomLeft" activeCell="A23" sqref="A23:O23"/>
    </sheetView>
  </sheetViews>
  <sheetFormatPr defaultRowHeight="12.75" x14ac:dyDescent="0.2"/>
  <cols>
    <col min="1" max="1" width="4.7109375" customWidth="1"/>
    <col min="2" max="2" width="68.7109375" customWidth="1"/>
    <col min="3" max="3" width="5.7109375" customWidth="1"/>
    <col min="4" max="4" width="6.7109375" customWidth="1"/>
    <col min="5" max="7" width="9.85546875" customWidth="1"/>
    <col min="8" max="8" width="9.85546875" style="21" customWidth="1"/>
    <col min="9" max="15" width="9.85546875" customWidth="1"/>
  </cols>
  <sheetData>
    <row r="1" spans="1:15" x14ac:dyDescent="0.2">
      <c r="A1" s="12"/>
      <c r="B1" s="9"/>
      <c r="C1" s="65" t="s">
        <v>35</v>
      </c>
      <c r="D1" s="65"/>
      <c r="E1" s="65"/>
      <c r="F1" s="65"/>
      <c r="G1" s="65"/>
      <c r="H1" s="65"/>
      <c r="I1" s="65"/>
      <c r="J1" s="65"/>
      <c r="K1" s="65"/>
      <c r="L1" s="65"/>
      <c r="M1" s="11"/>
      <c r="N1" s="11"/>
      <c r="O1" s="10" t="s">
        <v>12</v>
      </c>
    </row>
    <row r="2" spans="1:15" ht="12.75" customHeight="1" x14ac:dyDescent="0.2">
      <c r="A2" s="9"/>
      <c r="B2" s="32" t="s">
        <v>20</v>
      </c>
      <c r="C2" s="66" t="s">
        <v>47</v>
      </c>
      <c r="D2" s="66"/>
      <c r="E2" s="66"/>
      <c r="F2" s="66"/>
      <c r="G2" s="66"/>
      <c r="H2" s="66"/>
      <c r="I2" s="66"/>
      <c r="J2" s="66"/>
      <c r="K2" s="66"/>
      <c r="L2" s="66"/>
      <c r="M2" s="66"/>
      <c r="N2" s="14"/>
      <c r="O2" s="4" t="s">
        <v>13</v>
      </c>
    </row>
    <row r="3" spans="1:15" ht="12.75" customHeight="1" x14ac:dyDescent="0.2">
      <c r="A3" s="9"/>
      <c r="B3" s="32" t="s">
        <v>8</v>
      </c>
      <c r="C3" s="31"/>
      <c r="D3" s="31"/>
      <c r="E3" s="31"/>
      <c r="F3" s="31"/>
      <c r="G3" s="31"/>
      <c r="H3" s="31"/>
      <c r="I3" s="31"/>
      <c r="J3" s="31"/>
      <c r="K3" s="31"/>
      <c r="L3" s="31"/>
      <c r="M3" s="31"/>
      <c r="N3" s="16"/>
      <c r="O3" s="4" t="s">
        <v>14</v>
      </c>
    </row>
    <row r="4" spans="1:15" ht="12.75" customHeight="1" x14ac:dyDescent="0.2">
      <c r="A4" s="9"/>
      <c r="B4" s="32" t="s">
        <v>9</v>
      </c>
      <c r="C4" s="66" t="s">
        <v>32</v>
      </c>
      <c r="D4" s="66"/>
      <c r="E4" s="66"/>
      <c r="F4" s="66"/>
      <c r="G4" s="66"/>
      <c r="H4" s="66"/>
      <c r="I4" s="66"/>
      <c r="J4" s="66"/>
      <c r="K4" s="66"/>
      <c r="L4" s="66"/>
      <c r="M4" s="15"/>
      <c r="N4" s="14"/>
      <c r="O4" s="3"/>
    </row>
    <row r="5" spans="1:15" ht="12.75" customHeight="1" x14ac:dyDescent="0.2">
      <c r="A5" s="9"/>
      <c r="B5" s="19" t="s">
        <v>19</v>
      </c>
      <c r="C5" s="66"/>
      <c r="D5" s="66"/>
      <c r="E5" s="66"/>
      <c r="F5" s="66"/>
      <c r="G5" s="66"/>
      <c r="H5" s="66"/>
      <c r="I5" s="66"/>
      <c r="J5" s="66"/>
      <c r="K5" s="66"/>
      <c r="L5" s="66"/>
      <c r="M5" s="15"/>
      <c r="N5" s="14"/>
      <c r="O5" s="4" t="s">
        <v>15</v>
      </c>
    </row>
    <row r="6" spans="1:15" x14ac:dyDescent="0.2">
      <c r="A6" s="9"/>
      <c r="B6" s="17"/>
      <c r="C6" s="17"/>
      <c r="D6" s="17"/>
      <c r="E6" s="17"/>
      <c r="F6" s="17"/>
      <c r="G6" s="17"/>
      <c r="H6" s="17"/>
      <c r="I6" s="17"/>
      <c r="J6" s="17"/>
      <c r="K6" s="17"/>
      <c r="L6" s="17"/>
      <c r="M6" s="17"/>
      <c r="N6" s="14"/>
      <c r="O6" s="4" t="s">
        <v>16</v>
      </c>
    </row>
    <row r="7" spans="1:15" x14ac:dyDescent="0.2">
      <c r="A7" s="12"/>
      <c r="B7" s="12"/>
      <c r="C7" s="14"/>
      <c r="D7" s="14"/>
      <c r="E7" s="14"/>
      <c r="F7" s="14"/>
      <c r="G7" s="14"/>
      <c r="H7" s="72" t="s">
        <v>21</v>
      </c>
      <c r="I7" s="72"/>
      <c r="J7" s="72"/>
      <c r="K7" s="30">
        <f>O21</f>
        <v>0</v>
      </c>
      <c r="L7" s="18" t="s">
        <v>22</v>
      </c>
      <c r="M7" s="14"/>
      <c r="N7" s="14"/>
      <c r="O7" s="8"/>
    </row>
    <row r="8" spans="1:15" ht="39.75" customHeight="1" thickBot="1" x14ac:dyDescent="0.25">
      <c r="A8" s="12"/>
      <c r="B8" s="12"/>
      <c r="C8" s="14"/>
      <c r="D8" s="14"/>
      <c r="E8" s="14"/>
      <c r="F8" s="14"/>
      <c r="G8" s="14"/>
      <c r="H8" s="20"/>
      <c r="I8" s="72" t="s">
        <v>17</v>
      </c>
      <c r="J8" s="72"/>
      <c r="K8" s="28" t="s">
        <v>45</v>
      </c>
      <c r="L8" s="28"/>
      <c r="M8" s="5"/>
      <c r="N8" s="14"/>
      <c r="O8" s="11"/>
    </row>
    <row r="9" spans="1:15" ht="12.75" customHeight="1" x14ac:dyDescent="0.2">
      <c r="A9" s="73" t="s">
        <v>3</v>
      </c>
      <c r="B9" s="75" t="s">
        <v>4</v>
      </c>
      <c r="C9" s="77" t="s">
        <v>5</v>
      </c>
      <c r="D9" s="77" t="s">
        <v>6</v>
      </c>
      <c r="E9" s="69" t="s">
        <v>1</v>
      </c>
      <c r="F9" s="69"/>
      <c r="G9" s="69"/>
      <c r="H9" s="69"/>
      <c r="I9" s="69"/>
      <c r="J9" s="79"/>
      <c r="K9" s="68" t="s">
        <v>2</v>
      </c>
      <c r="L9" s="69"/>
      <c r="M9" s="69"/>
      <c r="N9" s="69"/>
      <c r="O9" s="70"/>
    </row>
    <row r="10" spans="1:15" ht="76.5" customHeight="1" thickBot="1" x14ac:dyDescent="0.25">
      <c r="A10" s="74"/>
      <c r="B10" s="76"/>
      <c r="C10" s="78"/>
      <c r="D10" s="78"/>
      <c r="E10" s="7" t="s">
        <v>7</v>
      </c>
      <c r="F10" s="7" t="s">
        <v>30</v>
      </c>
      <c r="G10" s="7" t="s">
        <v>26</v>
      </c>
      <c r="H10" s="7" t="s">
        <v>23</v>
      </c>
      <c r="I10" s="7" t="s">
        <v>24</v>
      </c>
      <c r="J10" s="33" t="s">
        <v>27</v>
      </c>
      <c r="K10" s="34" t="s">
        <v>31</v>
      </c>
      <c r="L10" s="7" t="s">
        <v>26</v>
      </c>
      <c r="M10" s="7" t="s">
        <v>23</v>
      </c>
      <c r="N10" s="7" t="s">
        <v>24</v>
      </c>
      <c r="O10" s="6" t="s">
        <v>28</v>
      </c>
    </row>
    <row r="11" spans="1:15" ht="25.5" x14ac:dyDescent="0.2">
      <c r="A11" s="1">
        <v>1</v>
      </c>
      <c r="B11" s="2" t="s">
        <v>48</v>
      </c>
      <c r="C11" s="29" t="s">
        <v>36</v>
      </c>
      <c r="D11" s="55">
        <v>90</v>
      </c>
      <c r="E11" s="27"/>
      <c r="F11" s="27"/>
      <c r="G11" s="57">
        <f>ROUND(F11*E11,2)</f>
        <v>0</v>
      </c>
      <c r="H11" s="27"/>
      <c r="I11" s="27"/>
      <c r="J11" s="35">
        <f>I11+H11+G11</f>
        <v>0</v>
      </c>
      <c r="K11" s="58">
        <f>ROUND(D11*E11,2)</f>
        <v>0</v>
      </c>
      <c r="L11" s="25"/>
      <c r="M11" s="25"/>
      <c r="N11" s="25"/>
      <c r="O11" s="37">
        <f>N11+M11+L11</f>
        <v>0</v>
      </c>
    </row>
    <row r="12" spans="1:15" ht="25.5" x14ac:dyDescent="0.2">
      <c r="A12" s="1">
        <v>2</v>
      </c>
      <c r="B12" s="2" t="s">
        <v>49</v>
      </c>
      <c r="C12" s="29" t="s">
        <v>36</v>
      </c>
      <c r="D12" s="55">
        <v>90</v>
      </c>
      <c r="E12" s="27"/>
      <c r="F12" s="27"/>
      <c r="G12" s="57">
        <f t="shared" ref="G12:G16" si="0">ROUND(F12*E12,2)</f>
        <v>0</v>
      </c>
      <c r="H12" s="27"/>
      <c r="I12" s="27"/>
      <c r="J12" s="35">
        <f t="shared" ref="J12:J16" si="1">I12+H12+G12</f>
        <v>0</v>
      </c>
      <c r="K12" s="58">
        <f t="shared" ref="K12:K16" si="2">ROUND(D12*E12,2)</f>
        <v>0</v>
      </c>
      <c r="L12" s="25"/>
      <c r="M12" s="25"/>
      <c r="N12" s="25"/>
      <c r="O12" s="37">
        <f t="shared" ref="O12:O16" si="3">N12+M12+L12</f>
        <v>0</v>
      </c>
    </row>
    <row r="13" spans="1:15" ht="25.5" x14ac:dyDescent="0.2">
      <c r="A13" s="1">
        <v>3</v>
      </c>
      <c r="B13" s="2" t="s">
        <v>50</v>
      </c>
      <c r="C13" s="29" t="s">
        <v>36</v>
      </c>
      <c r="D13" s="55">
        <v>15</v>
      </c>
      <c r="E13" s="27"/>
      <c r="F13" s="27"/>
      <c r="G13" s="57">
        <f t="shared" si="0"/>
        <v>0</v>
      </c>
      <c r="H13" s="27"/>
      <c r="I13" s="27"/>
      <c r="J13" s="35">
        <f t="shared" si="1"/>
        <v>0</v>
      </c>
      <c r="K13" s="58">
        <f t="shared" si="2"/>
        <v>0</v>
      </c>
      <c r="L13" s="25"/>
      <c r="M13" s="25"/>
      <c r="N13" s="25"/>
      <c r="O13" s="37">
        <f t="shared" si="3"/>
        <v>0</v>
      </c>
    </row>
    <row r="14" spans="1:15" ht="25.5" x14ac:dyDescent="0.2">
      <c r="A14" s="1">
        <v>4</v>
      </c>
      <c r="B14" s="2" t="s">
        <v>51</v>
      </c>
      <c r="C14" s="29" t="s">
        <v>36</v>
      </c>
      <c r="D14" s="55">
        <v>15</v>
      </c>
      <c r="E14" s="27"/>
      <c r="F14" s="27"/>
      <c r="G14" s="57">
        <f t="shared" si="0"/>
        <v>0</v>
      </c>
      <c r="H14" s="27"/>
      <c r="I14" s="27"/>
      <c r="J14" s="35">
        <f t="shared" si="1"/>
        <v>0</v>
      </c>
      <c r="K14" s="58">
        <f t="shared" si="2"/>
        <v>0</v>
      </c>
      <c r="L14" s="25"/>
      <c r="M14" s="25"/>
      <c r="N14" s="25"/>
      <c r="O14" s="37">
        <f t="shared" si="3"/>
        <v>0</v>
      </c>
    </row>
    <row r="15" spans="1:15" ht="25.5" x14ac:dyDescent="0.2">
      <c r="A15" s="1">
        <v>5</v>
      </c>
      <c r="B15" s="2" t="s">
        <v>33</v>
      </c>
      <c r="C15" s="29" t="s">
        <v>34</v>
      </c>
      <c r="D15" s="55">
        <v>360</v>
      </c>
      <c r="E15" s="27"/>
      <c r="F15" s="27"/>
      <c r="G15" s="57">
        <f t="shared" si="0"/>
        <v>0</v>
      </c>
      <c r="H15" s="27"/>
      <c r="I15" s="27"/>
      <c r="J15" s="35">
        <f t="shared" si="1"/>
        <v>0</v>
      </c>
      <c r="K15" s="58">
        <f t="shared" si="2"/>
        <v>0</v>
      </c>
      <c r="L15" s="25"/>
      <c r="M15" s="25"/>
      <c r="N15" s="25"/>
      <c r="O15" s="37">
        <f t="shared" si="3"/>
        <v>0</v>
      </c>
    </row>
    <row r="16" spans="1:15" ht="39" thickBot="1" x14ac:dyDescent="0.25">
      <c r="A16" s="38">
        <v>6</v>
      </c>
      <c r="B16" s="39" t="s">
        <v>52</v>
      </c>
      <c r="C16" s="40" t="s">
        <v>29</v>
      </c>
      <c r="D16" s="56">
        <v>4</v>
      </c>
      <c r="E16" s="27"/>
      <c r="F16" s="27"/>
      <c r="G16" s="57">
        <f t="shared" si="0"/>
        <v>0</v>
      </c>
      <c r="H16" s="27"/>
      <c r="I16" s="27"/>
      <c r="J16" s="41">
        <f t="shared" si="1"/>
        <v>0</v>
      </c>
      <c r="K16" s="58">
        <f t="shared" si="2"/>
        <v>0</v>
      </c>
      <c r="L16" s="27"/>
      <c r="M16" s="27"/>
      <c r="N16" s="27"/>
      <c r="O16" s="42">
        <f t="shared" si="3"/>
        <v>0</v>
      </c>
    </row>
    <row r="17" spans="1:15" ht="13.5" thickBot="1" x14ac:dyDescent="0.25">
      <c r="A17" s="45"/>
      <c r="B17" s="46" t="s">
        <v>25</v>
      </c>
      <c r="C17" s="47"/>
      <c r="D17" s="48"/>
      <c r="E17" s="48"/>
      <c r="F17" s="48"/>
      <c r="G17" s="48"/>
      <c r="H17" s="48"/>
      <c r="I17" s="48"/>
      <c r="J17" s="49"/>
      <c r="K17" s="50">
        <f>SUM(K11:K16)</f>
        <v>0</v>
      </c>
      <c r="L17" s="51">
        <f t="shared" ref="L17:N17" si="4">SUM(L11:L16)</f>
        <v>0</v>
      </c>
      <c r="M17" s="51">
        <f t="shared" si="4"/>
        <v>0</v>
      </c>
      <c r="N17" s="51">
        <f t="shared" si="4"/>
        <v>0</v>
      </c>
      <c r="O17" s="52">
        <f>N17+M17+L17</f>
        <v>0</v>
      </c>
    </row>
    <row r="18" spans="1:15" x14ac:dyDescent="0.2">
      <c r="A18" s="43"/>
      <c r="B18" s="44" t="s">
        <v>43</v>
      </c>
      <c r="C18" s="80"/>
      <c r="D18" s="81"/>
      <c r="E18" s="81"/>
      <c r="F18" s="81"/>
      <c r="G18" s="81"/>
      <c r="H18" s="81"/>
      <c r="I18" s="81"/>
      <c r="J18" s="81"/>
      <c r="K18" s="81"/>
      <c r="L18" s="81"/>
      <c r="M18" s="81"/>
      <c r="N18" s="82"/>
      <c r="O18" s="36">
        <f>ROUND(O17*0.1,2)</f>
        <v>0</v>
      </c>
    </row>
    <row r="19" spans="1:15" x14ac:dyDescent="0.2">
      <c r="A19" s="1"/>
      <c r="B19" s="24" t="s">
        <v>18</v>
      </c>
      <c r="C19" s="83"/>
      <c r="D19" s="84"/>
      <c r="E19" s="84"/>
      <c r="F19" s="84"/>
      <c r="G19" s="84"/>
      <c r="H19" s="84"/>
      <c r="I19" s="84"/>
      <c r="J19" s="84"/>
      <c r="K19" s="84"/>
      <c r="L19" s="84"/>
      <c r="M19" s="84"/>
      <c r="N19" s="85"/>
      <c r="O19" s="26">
        <f>ROUND(O18*0.1,2)</f>
        <v>0</v>
      </c>
    </row>
    <row r="20" spans="1:15" ht="13.5" thickBot="1" x14ac:dyDescent="0.25">
      <c r="A20" s="1"/>
      <c r="B20" s="23" t="s">
        <v>44</v>
      </c>
      <c r="C20" s="59"/>
      <c r="D20" s="60"/>
      <c r="E20" s="60"/>
      <c r="F20" s="60"/>
      <c r="G20" s="60"/>
      <c r="H20" s="60"/>
      <c r="I20" s="60"/>
      <c r="J20" s="60"/>
      <c r="K20" s="60"/>
      <c r="L20" s="60"/>
      <c r="M20" s="60"/>
      <c r="N20" s="86"/>
      <c r="O20" s="53">
        <f>ROUND(O17*0.1,2)</f>
        <v>0</v>
      </c>
    </row>
    <row r="21" spans="1:15" ht="13.5" thickBot="1" x14ac:dyDescent="0.25">
      <c r="A21" s="1"/>
      <c r="B21" s="23" t="s">
        <v>0</v>
      </c>
      <c r="C21" s="59"/>
      <c r="D21" s="60"/>
      <c r="E21" s="60"/>
      <c r="F21" s="60"/>
      <c r="G21" s="60"/>
      <c r="H21" s="60"/>
      <c r="I21" s="60"/>
      <c r="J21" s="60"/>
      <c r="K21" s="60"/>
      <c r="L21" s="60"/>
      <c r="M21" s="60"/>
      <c r="N21" s="60"/>
      <c r="O21" s="54">
        <f>O17+O18+O20</f>
        <v>0</v>
      </c>
    </row>
    <row r="22" spans="1:15" ht="52.5" customHeight="1" x14ac:dyDescent="0.2">
      <c r="A22" s="61"/>
      <c r="B22" s="61"/>
      <c r="C22" s="61"/>
      <c r="D22" s="61"/>
      <c r="E22" s="61"/>
      <c r="F22" s="61"/>
      <c r="G22" s="61"/>
      <c r="H22" s="61"/>
      <c r="I22" s="61"/>
      <c r="J22" s="61"/>
      <c r="K22" s="61"/>
      <c r="L22" s="61"/>
      <c r="M22" s="61"/>
      <c r="N22" s="61"/>
      <c r="O22" s="62"/>
    </row>
    <row r="23" spans="1:15" ht="48.75" customHeight="1" x14ac:dyDescent="0.2">
      <c r="A23" s="71" t="s">
        <v>37</v>
      </c>
      <c r="B23" s="71"/>
      <c r="C23" s="71"/>
      <c r="D23" s="71"/>
      <c r="E23" s="71"/>
      <c r="F23" s="71"/>
      <c r="G23" s="71"/>
      <c r="H23" s="71"/>
      <c r="I23" s="71"/>
      <c r="J23" s="71"/>
      <c r="K23" s="71"/>
      <c r="L23" s="71"/>
      <c r="M23" s="71"/>
      <c r="N23" s="71"/>
      <c r="O23" s="71"/>
    </row>
    <row r="24" spans="1:15" x14ac:dyDescent="0.2">
      <c r="A24" t="s">
        <v>38</v>
      </c>
    </row>
    <row r="25" spans="1:15" ht="27.75" customHeight="1" x14ac:dyDescent="0.2">
      <c r="A25" s="67" t="s">
        <v>39</v>
      </c>
      <c r="B25" s="67"/>
      <c r="C25" s="67"/>
      <c r="D25" s="67"/>
      <c r="E25" s="67"/>
      <c r="F25" s="67"/>
      <c r="G25" s="67"/>
      <c r="H25" s="67"/>
      <c r="I25" s="67"/>
      <c r="J25" s="67"/>
      <c r="K25" s="67"/>
      <c r="L25" s="67"/>
      <c r="M25" s="67"/>
      <c r="N25" s="67"/>
      <c r="O25" s="67"/>
    </row>
    <row r="26" spans="1:15" x14ac:dyDescent="0.2">
      <c r="A26" t="s">
        <v>40</v>
      </c>
    </row>
    <row r="27" spans="1:15" x14ac:dyDescent="0.2">
      <c r="A27" t="s">
        <v>41</v>
      </c>
    </row>
    <row r="28" spans="1:15" x14ac:dyDescent="0.2">
      <c r="A28" t="s">
        <v>42</v>
      </c>
    </row>
    <row r="29" spans="1:15" ht="26.25" customHeight="1" x14ac:dyDescent="0.2">
      <c r="A29" s="63" t="s">
        <v>46</v>
      </c>
      <c r="B29" s="64"/>
      <c r="C29" s="64"/>
      <c r="D29" s="64"/>
      <c r="E29" s="64"/>
      <c r="F29" s="64"/>
      <c r="G29" s="64"/>
      <c r="H29" s="64"/>
      <c r="I29" s="64"/>
      <c r="J29" s="64"/>
      <c r="K29" s="64"/>
      <c r="L29" s="64"/>
      <c r="M29" s="64"/>
      <c r="N29" s="64"/>
      <c r="O29" s="64"/>
    </row>
    <row r="32" spans="1:15" x14ac:dyDescent="0.2">
      <c r="A32" s="12"/>
      <c r="B32" s="9"/>
      <c r="C32" s="9"/>
      <c r="D32" s="9"/>
      <c r="E32" s="9"/>
      <c r="F32" s="9"/>
      <c r="G32" s="9"/>
      <c r="H32" s="9"/>
      <c r="I32" s="9"/>
      <c r="J32" s="9"/>
      <c r="K32" s="9"/>
      <c r="L32" s="9"/>
      <c r="M32" s="9"/>
      <c r="N32" s="9"/>
      <c r="O32" s="9"/>
    </row>
    <row r="33" spans="1:2" x14ac:dyDescent="0.2">
      <c r="A33" s="19" t="s">
        <v>10</v>
      </c>
      <c r="B33" s="13"/>
    </row>
    <row r="34" spans="1:2" x14ac:dyDescent="0.2">
      <c r="A34" s="28"/>
      <c r="B34" s="13"/>
    </row>
    <row r="35" spans="1:2" x14ac:dyDescent="0.2">
      <c r="A35" s="28"/>
      <c r="B35" s="22"/>
    </row>
    <row r="36" spans="1:2" x14ac:dyDescent="0.2">
      <c r="A36" s="19" t="s">
        <v>11</v>
      </c>
      <c r="B36" s="13"/>
    </row>
    <row r="37" spans="1:2" x14ac:dyDescent="0.2">
      <c r="A37" s="12"/>
      <c r="B37" s="13"/>
    </row>
  </sheetData>
  <mergeCells count="20">
    <mergeCell ref="E9:J9"/>
    <mergeCell ref="C18:N18"/>
    <mergeCell ref="C19:N19"/>
    <mergeCell ref="C20:N20"/>
    <mergeCell ref="C21:N21"/>
    <mergeCell ref="A22:O22"/>
    <mergeCell ref="A29:O29"/>
    <mergeCell ref="C1:L1"/>
    <mergeCell ref="C4:L4"/>
    <mergeCell ref="C5:L5"/>
    <mergeCell ref="C2:M2"/>
    <mergeCell ref="A25:O25"/>
    <mergeCell ref="K9:O9"/>
    <mergeCell ref="A23:O23"/>
    <mergeCell ref="H7:J7"/>
    <mergeCell ref="I8:J8"/>
    <mergeCell ref="A9:A10"/>
    <mergeCell ref="B9:B10"/>
    <mergeCell ref="C9:C10"/>
    <mergeCell ref="D9:D10"/>
  </mergeCells>
  <printOptions horizontalCentered="1" verticalCentered="1"/>
  <pageMargins left="7.874015748031496E-2" right="7.874015748031496E-2" top="0.78740157480314965" bottom="0.86614173228346458" header="0.15748031496062992" footer="7.874015748031496E-2"/>
  <pageSetup paperSize="9" scale="59" fitToHeight="0" orientation="landscape" horizontalDpi="2400" verticalDpi="2400" r:id="rId1"/>
  <headerFooter differentOddEven="1" differentFirst="1">
    <oddHeader>&amp;C&amp;A</oddHeader>
    <oddFooter>&amp;CLapa 6 no 6</oddFooter>
    <evenHeader>&amp;C&amp;A</evenHeader>
    <evenFooter>&amp;CLapa 5 no 6</evenFooter>
    <firstHeader>&amp;C&amp;A</firstHeader>
    <firstFooter>&amp;CLapa 4 no 6</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1</vt:lpstr>
      <vt:lpstr>'1'!Drukas_apgabals</vt:lpstr>
      <vt:lpstr>'1'!Drukāt_virsrakstus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2013-09-19T18:38:59Z</dcterms:created>
  <dcterms:modified xsi:type="dcterms:W3CDTF">2023-06-30T08:46:12Z</dcterms:modified>
</cp:coreProperties>
</file>