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G:\PersonInfo\JD\IEPIRKUMI\ATKLATI_KONKURSI\2022\RŪ-2022_206 Hach&amp;Lange mēriekārtu apkopes rezerves daļu un materiālu piegāde (ZS)\Nolikums\"/>
    </mc:Choice>
  </mc:AlternateContent>
  <xr:revisionPtr revIDLastSave="0" documentId="14_{4F892BB9-7D17-40C5-AD67-C8E2EF2C0FFF}" xr6:coauthVersionLast="47" xr6:coauthVersionMax="47" xr10:uidLastSave="{00000000-0000-0000-0000-000000000000}"/>
  <bookViews>
    <workbookView xWindow="-108" yWindow="-108" windowWidth="23256" windowHeight="12576" xr2:uid="{65B8B9E6-5B6B-4204-8A77-C77D4E39C0B3}"/>
  </bookViews>
  <sheets>
    <sheet name="TS_FP" sheetId="1" r:id="rId1"/>
  </sheets>
  <definedNames>
    <definedName name="_Toc284495643" localSheetId="0">TS_FP!$B$4</definedName>
    <definedName name="_Toc440878530" localSheetId="0">TS_FP!$B$121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8" i="1" l="1"/>
  <c r="G10" i="1"/>
  <c r="G11" i="1"/>
  <c r="G12" i="1"/>
  <c r="G13" i="1"/>
  <c r="G14" i="1"/>
  <c r="G15" i="1"/>
  <c r="G16" i="1"/>
  <c r="G17" i="1"/>
  <c r="G18" i="1"/>
  <c r="G19" i="1"/>
  <c r="G20" i="1"/>
  <c r="G21" i="1"/>
  <c r="G22" i="1"/>
  <c r="G23" i="1"/>
  <c r="G24" i="1"/>
  <c r="G25" i="1"/>
  <c r="G26" i="1"/>
  <c r="G28" i="1"/>
  <c r="G29" i="1"/>
  <c r="G30" i="1"/>
  <c r="G31" i="1"/>
  <c r="G32" i="1"/>
  <c r="G33" i="1"/>
  <c r="G34" i="1"/>
  <c r="G35" i="1"/>
  <c r="G36" i="1"/>
  <c r="G37" i="1"/>
  <c r="G38" i="1"/>
  <c r="G39" i="1"/>
  <c r="G40" i="1"/>
  <c r="G41" i="1"/>
  <c r="G43" i="1"/>
  <c r="G44" i="1"/>
  <c r="G45" i="1"/>
  <c r="G46" i="1"/>
  <c r="G47" i="1"/>
  <c r="G48" i="1"/>
  <c r="G49" i="1"/>
  <c r="G50" i="1"/>
  <c r="G52" i="1"/>
  <c r="G53" i="1"/>
  <c r="G54" i="1"/>
  <c r="G55" i="1"/>
  <c r="G56" i="1"/>
  <c r="G57" i="1"/>
  <c r="G58" i="1"/>
  <c r="G59" i="1"/>
  <c r="G60" i="1"/>
  <c r="G61" i="1"/>
  <c r="G62" i="1"/>
  <c r="G63" i="1"/>
  <c r="G64" i="1"/>
  <c r="G65" i="1"/>
  <c r="G67" i="1"/>
  <c r="G68" i="1"/>
  <c r="G69" i="1"/>
  <c r="G70" i="1"/>
  <c r="G71" i="1"/>
  <c r="G72" i="1"/>
  <c r="G73" i="1"/>
  <c r="G74" i="1"/>
  <c r="G76" i="1"/>
  <c r="G77" i="1"/>
  <c r="G78" i="1"/>
  <c r="G79" i="1"/>
  <c r="G80" i="1"/>
  <c r="G81" i="1"/>
  <c r="G82" i="1"/>
  <c r="G83" i="1"/>
  <c r="G84" i="1"/>
  <c r="G86" i="1"/>
  <c r="G87" i="1"/>
  <c r="G88" i="1"/>
  <c r="G89" i="1"/>
  <c r="G90" i="1"/>
  <c r="G91" i="1"/>
  <c r="G92" i="1"/>
  <c r="G93" i="1"/>
  <c r="G94" i="1"/>
  <c r="G95" i="1"/>
  <c r="G96" i="1"/>
  <c r="G97" i="1"/>
  <c r="G98" i="1"/>
  <c r="G100" i="1"/>
  <c r="G101" i="1"/>
  <c r="G103" i="1"/>
  <c r="G105" i="1"/>
  <c r="G107" i="1"/>
  <c r="G108" i="1"/>
  <c r="G110" i="1"/>
  <c r="G112" i="1"/>
  <c r="G113" i="1"/>
  <c r="G115" i="1"/>
  <c r="G116" i="1"/>
  <c r="G119" i="1"/>
  <c r="G9" i="1"/>
  <c r="G120" i="1" l="1"/>
</calcChain>
</file>

<file path=xl/sharedStrings.xml><?xml version="1.0" encoding="utf-8"?>
<sst xmlns="http://schemas.openxmlformats.org/spreadsheetml/2006/main" count="221" uniqueCount="212">
  <si>
    <t>Tehniskā specifikācija – Tehniskā un Finanšu piedāvājuma forma</t>
  </si>
  <si>
    <t>Artikuls</t>
  </si>
  <si>
    <t>Rezerves daļas un aksesuāri</t>
  </si>
  <si>
    <t>AMTAX sc &amp; PHOSPHAX sc, (abām ierīcēm paredzētas rezerves daļas)</t>
  </si>
  <si>
    <t>LZY831</t>
  </si>
  <si>
    <t>sc-analizatora reaģenta sūknis  (mainīts artikuls)</t>
  </si>
  <si>
    <t>LZY152</t>
  </si>
  <si>
    <t>Ventilators gaisa padevei</t>
  </si>
  <si>
    <t>LZY187</t>
  </si>
  <si>
    <t>Starplika sc-analizatora durvīm</t>
  </si>
  <si>
    <t>LZY165</t>
  </si>
  <si>
    <t>Pārplūdes trauka apakšējā daļa</t>
  </si>
  <si>
    <t>LZY166</t>
  </si>
  <si>
    <t>Pārplūdes trauka augšējā daļa</t>
  </si>
  <si>
    <t>LZY150</t>
  </si>
  <si>
    <t>Savilcējskrūve</t>
  </si>
  <si>
    <t>LZY177</t>
  </si>
  <si>
    <t>sc-analizatora virzuļa sūknis</t>
  </si>
  <si>
    <t>LZY168</t>
  </si>
  <si>
    <t>2/2 vārsts divceļu</t>
  </si>
  <si>
    <t>LZY156</t>
  </si>
  <si>
    <t>sc-analizatora kameras sildītājs</t>
  </si>
  <si>
    <t>YAB039</t>
  </si>
  <si>
    <t>Barošanas avots 100-240 V AC</t>
  </si>
  <si>
    <t>LZY199</t>
  </si>
  <si>
    <t>Vārstu bloka blīvējums</t>
  </si>
  <si>
    <t>LZY198</t>
  </si>
  <si>
    <t>Pārplūdes trauka blīvējums</t>
  </si>
  <si>
    <t>YAB089</t>
  </si>
  <si>
    <t>Karte ar temperatūras sensoru</t>
  </si>
  <si>
    <t>LZY192</t>
  </si>
  <si>
    <t>Savienojumu komplekts 1.6 mm Amtax, Phosphax</t>
  </si>
  <si>
    <t>LZY111</t>
  </si>
  <si>
    <t>Savienojumu komplekts 3.2 mm Amtax, Phosphax</t>
  </si>
  <si>
    <t>LZY194</t>
  </si>
  <si>
    <t>Caurulīte 1.6mm (2 m) sc-analizatoram</t>
  </si>
  <si>
    <t>LZY153</t>
  </si>
  <si>
    <t>sc-analizatora gaisa recirkulācijas ventilators</t>
  </si>
  <si>
    <t>LZY170</t>
  </si>
  <si>
    <t>Analizators amonija satura noteikšanai AMTAX</t>
  </si>
  <si>
    <t>LXV421.99.13011</t>
  </si>
  <si>
    <t>LCW865</t>
  </si>
  <si>
    <t>Art. BCF1009, reaģents, 2.5 l</t>
  </si>
  <si>
    <t>Art. BCF1010, standartšķīdums 1, 1.0 mg/L, 1.9 l</t>
  </si>
  <si>
    <t>Art. BCF1011, standartšķīdums 2, 10.0 mg/L, 1.9 l</t>
  </si>
  <si>
    <t>LCW868</t>
  </si>
  <si>
    <t>Komplekts: elektrolīts AMTAX sc + kapes elektrodam (3+3)</t>
  </si>
  <si>
    <t>LCW867</t>
  </si>
  <si>
    <t>Tīrīšanas šķidrums Amtax sc (250 ml)</t>
  </si>
  <si>
    <t>LZY069</t>
  </si>
  <si>
    <t>Elektrods</t>
  </si>
  <si>
    <t>LZY154</t>
  </si>
  <si>
    <t>Filtru komplekts (2 gab.)</t>
  </si>
  <si>
    <t>LZY182</t>
  </si>
  <si>
    <t>Motors maisītājam Amtax sc</t>
  </si>
  <si>
    <t>LZY184</t>
  </si>
  <si>
    <t>AMTAX sc mērīšanas kivete</t>
  </si>
  <si>
    <t>LZY196</t>
  </si>
  <si>
    <t>AMTAX sc blīvju komplekts</t>
  </si>
  <si>
    <t>LZP365</t>
  </si>
  <si>
    <t>Magnētiņš mērkamerai (8x3 mm)</t>
  </si>
  <si>
    <t>LZY200</t>
  </si>
  <si>
    <t>Speciāli darba rīki elektrodam</t>
  </si>
  <si>
    <t>Fosfātu satura noteikšanas analizators PHOSPHAX sc</t>
  </si>
  <si>
    <t>LXV422.99.13001</t>
  </si>
  <si>
    <t>LCW869</t>
  </si>
  <si>
    <t>Reaģents Phosphax sc (2L)</t>
  </si>
  <si>
    <t>LCW870</t>
  </si>
  <si>
    <t>Tīrīšanas šķīdums Phosphax sc, (1L)</t>
  </si>
  <si>
    <t>LCW810</t>
  </si>
  <si>
    <t>LZY185</t>
  </si>
  <si>
    <t>PHOSPHAX sc mērīšanas kivete</t>
  </si>
  <si>
    <t>LZY183</t>
  </si>
  <si>
    <t>PHOSPHAX sc vārstu bloks (vārstus ieskaitot)</t>
  </si>
  <si>
    <t>LZY197</t>
  </si>
  <si>
    <t>PHOSPHAX sc blīvējumu komplekts</t>
  </si>
  <si>
    <t>LZY181</t>
  </si>
  <si>
    <t>Sūkņa galva gaisa sūknim</t>
  </si>
  <si>
    <t>Mēriekārta nitrātu satura noteikšanai NITRATAX plus sc</t>
  </si>
  <si>
    <t>LXV417.99.20001</t>
  </si>
  <si>
    <t>LZX426</t>
  </si>
  <si>
    <t>Blīvējumu komplekts</t>
  </si>
  <si>
    <t>LZX572</t>
  </si>
  <si>
    <t>LZX302</t>
  </si>
  <si>
    <t>Mitruma absorbētājs, 20x40 mm, komplekts (2 gab.)</t>
  </si>
  <si>
    <t>LZX012</t>
  </si>
  <si>
    <t>Tīrītāju slotiņu komplekts (2 mm) (5 gab.)</t>
  </si>
  <si>
    <t>LCW825</t>
  </si>
  <si>
    <t>LZX182</t>
  </si>
  <si>
    <t>Nitratax sc sensora motors</t>
  </si>
  <si>
    <t>LZX453</t>
  </si>
  <si>
    <t>Nitratax sc sensora impulsu lampa</t>
  </si>
  <si>
    <t>LZX504</t>
  </si>
  <si>
    <t>Nitratax sc sensora tīrītāja rezerves daļu komplekts</t>
  </si>
  <si>
    <t>LZX657</t>
  </si>
  <si>
    <t>LZX504 Nitratax sc sensora filtru komplekts</t>
  </si>
  <si>
    <t>LZX849</t>
  </si>
  <si>
    <t>Kabeļa pagarinājuma komplekts, 10 m</t>
  </si>
  <si>
    <t>LZX858</t>
  </si>
  <si>
    <t>Nitratax sc sensora mērlogu komplekts</t>
  </si>
  <si>
    <t>LZX860</t>
  </si>
  <si>
    <t>Nitratax sc sensora mērlogu blīvju komplekts Art. LZX859</t>
  </si>
  <si>
    <t>VAA406</t>
  </si>
  <si>
    <t>Nitratax sc sensora mērloga izņemšanas atslēga</t>
  </si>
  <si>
    <t>FILTRAX sc  (0-900 ml/h)</t>
  </si>
  <si>
    <t>LXV294.99.02000</t>
  </si>
  <si>
    <t>LZX018</t>
  </si>
  <si>
    <t>Rem. komplekts FILTRAX (iekļauti arī LZX667 un LZX017)</t>
  </si>
  <si>
    <t>LZX677</t>
  </si>
  <si>
    <t>Filtra modulis, standartelements</t>
  </si>
  <si>
    <t>LZX768</t>
  </si>
  <si>
    <t>Sildītājs</t>
  </si>
  <si>
    <t>LZX027</t>
  </si>
  <si>
    <t>Ventilators</t>
  </si>
  <si>
    <t>LZV205</t>
  </si>
  <si>
    <t>Gaisa vārsts, divceļu</t>
  </si>
  <si>
    <t>LZX674</t>
  </si>
  <si>
    <t>Parauga caurule 20 m, apsildāma, 230 V</t>
  </si>
  <si>
    <t>LZX024</t>
  </si>
  <si>
    <t>Kompresors 230 V</t>
  </si>
  <si>
    <t>SOLITAX sc (0.001-50 g/l); (0.001-4000 NTU/FNU)</t>
  </si>
  <si>
    <t>LXV423.99.00100</t>
  </si>
  <si>
    <t>Iekārta SOLITAX sc (0.001-50 g/l), (0.001-4000 NTU/FNU)</t>
  </si>
  <si>
    <t>YAB036</t>
  </si>
  <si>
    <t>Vadības (analogā) plate</t>
  </si>
  <si>
    <t>YAB013</t>
  </si>
  <si>
    <t>Galvenā plate</t>
  </si>
  <si>
    <t>YAB014</t>
  </si>
  <si>
    <t>Barošanas plate</t>
  </si>
  <si>
    <t>YAB037</t>
  </si>
  <si>
    <t>Tīrītāja plate</t>
  </si>
  <si>
    <t>LZX050</t>
  </si>
  <si>
    <t>Tīrītāju slotiņu komplekts (5 gab.)</t>
  </si>
  <si>
    <t>LZX421</t>
  </si>
  <si>
    <t>Duļķainības standartšķīdums NTU 4000, (500 ml)</t>
  </si>
  <si>
    <t>SONATAX sc (0.2 m-12 m)</t>
  </si>
  <si>
    <t>LXV431.99.00001</t>
  </si>
  <si>
    <t>Iekārta SONATAX sc (0.2 m-12 m)</t>
  </si>
  <si>
    <t>LZY714.99.00100</t>
  </si>
  <si>
    <t>Caurules uzgalis-kape, PVC Sonatax</t>
  </si>
  <si>
    <t>LZY349</t>
  </si>
  <si>
    <t>O-Ring 146x4.5 NBR  Sonatax sc</t>
  </si>
  <si>
    <t>LZY350</t>
  </si>
  <si>
    <t>Blīvējums, 5.5x9x2  Sonatax</t>
  </si>
  <si>
    <t>LZY351</t>
  </si>
  <si>
    <t>Kabeļu blīvējumu komplekts, O-Ring 13x1.5, 12x1.5</t>
  </si>
  <si>
    <t>LZX411</t>
  </si>
  <si>
    <t>Kabeļa blīvējuma ieliknis</t>
  </si>
  <si>
    <t>LZX303</t>
  </si>
  <si>
    <t>Mitruma absorbētājs Sonatax sc</t>
  </si>
  <si>
    <t>YAB091</t>
  </si>
  <si>
    <t>Pamatplate komplektā ar motoru</t>
  </si>
  <si>
    <t>LZY346</t>
  </si>
  <si>
    <t>Korpusa dibens (with Transd. &amp; PT100)</t>
  </si>
  <si>
    <t>LZY344</t>
  </si>
  <si>
    <t>Sonatax sc tīrītājs magnetizēts</t>
  </si>
  <si>
    <t>LZY345</t>
  </si>
  <si>
    <t>Sonatax sc tīrītāja stiprinājums-skrūve</t>
  </si>
  <si>
    <t>LZX328</t>
  </si>
  <si>
    <t>Mitruma absorbētājs priekš SONATAX</t>
  </si>
  <si>
    <t>LDO2 (0.1-20.00 mg/L)</t>
  </si>
  <si>
    <t>LXV416.99.20001</t>
  </si>
  <si>
    <t>Skābekļa sensora LDO2 kape</t>
  </si>
  <si>
    <t>Kontrolieris sc1000, PM, 6 SENS, no I\O PROFIBUS</t>
  </si>
  <si>
    <t>LZX962</t>
  </si>
  <si>
    <t>Gaisa ventilators</t>
  </si>
  <si>
    <t>Kontrolieris sc200, 2 Digital, 24 VDC</t>
  </si>
  <si>
    <t>Kontroliera sc200 priekšējais panelis (bez elektronikas)</t>
  </si>
  <si>
    <t>Paraugu ņēmējs Buhler 4010</t>
  </si>
  <si>
    <t>BU4011.52.11641</t>
  </si>
  <si>
    <t>BM900435</t>
  </si>
  <si>
    <t>Dzesēšanas sistēma, ar pārklājumu, 230 V</t>
  </si>
  <si>
    <t>Sensors amonija noteikšanai A-ISE sc</t>
  </si>
  <si>
    <t>LZY694</t>
  </si>
  <si>
    <t>Amonija sensora kārtridžs A-ISE/N-ISE/AN-ISE sc</t>
  </si>
  <si>
    <t>Rezerves daļas un reaģenti laboratorijas mēriekārtām</t>
  </si>
  <si>
    <t>LDO elektroda kape</t>
  </si>
  <si>
    <t>LZW9402.99</t>
  </si>
  <si>
    <t>ORP standartšķīdums, 220 mV, 125 ml</t>
  </si>
  <si>
    <t>TESTOMAT 2000</t>
  </si>
  <si>
    <t>Indikatoršķīdums cietības noteikšanai, TH 2005, dH 0.05-0.50</t>
  </si>
  <si>
    <t>08350=C=004</t>
  </si>
  <si>
    <t>Sensors pH noteikšanai 8350.4 pH 0-14</t>
  </si>
  <si>
    <t>Summa kopā, bez PVN</t>
  </si>
  <si>
    <r>
      <t>Iekārta AMTAX sc (0,05-20 mg/l NH</t>
    </r>
    <r>
      <rPr>
        <vertAlign val="subscript"/>
        <sz val="11"/>
        <color theme="1"/>
        <rFont val="Times New Roman"/>
        <family val="1"/>
        <charset val="186"/>
      </rPr>
      <t>4</t>
    </r>
    <r>
      <rPr>
        <sz val="11"/>
        <color theme="1"/>
        <rFont val="Times New Roman"/>
        <family val="1"/>
        <charset val="186"/>
      </rPr>
      <t>-N)</t>
    </r>
  </si>
  <si>
    <r>
      <t>Iekārta PHOSPHAX sc (0.05-15 mg/l PO</t>
    </r>
    <r>
      <rPr>
        <vertAlign val="subscript"/>
        <sz val="11"/>
        <color rgb="FF000000"/>
        <rFont val="Times New Roman"/>
        <family val="1"/>
        <charset val="186"/>
      </rPr>
      <t>4</t>
    </r>
    <r>
      <rPr>
        <sz val="11"/>
        <color rgb="FF000000"/>
        <rFont val="Times New Roman"/>
        <family val="1"/>
        <charset val="186"/>
      </rPr>
      <t>-P)</t>
    </r>
  </si>
  <si>
    <r>
      <t>Kalibrēšanas šķidrums, standarts 10 mg/l PO</t>
    </r>
    <r>
      <rPr>
        <vertAlign val="subscript"/>
        <sz val="11"/>
        <color rgb="FF000000"/>
        <rFont val="Times New Roman"/>
        <family val="1"/>
        <charset val="186"/>
      </rPr>
      <t>4</t>
    </r>
    <r>
      <rPr>
        <sz val="11"/>
        <color rgb="FF000000"/>
        <rFont val="Times New Roman"/>
        <family val="1"/>
        <charset val="186"/>
      </rPr>
      <t>-P (1L)</t>
    </r>
  </si>
  <si>
    <r>
      <t>Iekārta NITRATAX plus (0.1-50.0 mg/L NO</t>
    </r>
    <r>
      <rPr>
        <vertAlign val="subscript"/>
        <sz val="11"/>
        <color rgb="FF000000"/>
        <rFont val="Times New Roman"/>
        <family val="1"/>
        <charset val="186"/>
      </rPr>
      <t>2+3</t>
    </r>
    <r>
      <rPr>
        <sz val="11"/>
        <color rgb="FF000000"/>
        <rFont val="Times New Roman"/>
        <family val="1"/>
        <charset val="186"/>
      </rPr>
      <t>-N)</t>
    </r>
  </si>
  <si>
    <r>
      <t>Kalibrēšanas šķidrums, standarts 50 mg/L NO</t>
    </r>
    <r>
      <rPr>
        <vertAlign val="subscript"/>
        <sz val="11"/>
        <color rgb="FF000000"/>
        <rFont val="Times New Roman"/>
        <family val="1"/>
        <charset val="186"/>
      </rPr>
      <t>3</t>
    </r>
    <r>
      <rPr>
        <sz val="11"/>
        <color rgb="FF000000"/>
        <rFont val="Times New Roman"/>
        <family val="1"/>
        <charset val="186"/>
      </rPr>
      <t xml:space="preserve"> (1L)</t>
    </r>
  </si>
  <si>
    <r>
      <t xml:space="preserve">Iekārta </t>
    </r>
    <r>
      <rPr>
        <sz val="11"/>
        <color rgb="FF000000"/>
        <rFont val="Times New Roman"/>
        <family val="1"/>
        <charset val="186"/>
      </rPr>
      <t>FILTRAX sc  (0-900 ml/h)</t>
    </r>
  </si>
  <si>
    <r>
      <t xml:space="preserve">Skābekļa sensors LDO2 </t>
    </r>
    <r>
      <rPr>
        <sz val="11"/>
        <color rgb="FF000000"/>
        <rFont val="Times New Roman"/>
        <family val="1"/>
        <charset val="186"/>
      </rPr>
      <t>(0.1-20.00 mg/L)</t>
    </r>
  </si>
  <si>
    <r>
      <t xml:space="preserve">Paraugu ņēmējs </t>
    </r>
    <r>
      <rPr>
        <b/>
        <sz val="11"/>
        <color rgb="FF000000"/>
        <rFont val="Times New Roman"/>
        <family val="1"/>
        <charset val="186"/>
      </rPr>
      <t>Buhler 4010</t>
    </r>
  </si>
  <si>
    <t>Summa kopā, EUR bez PVN</t>
  </si>
  <si>
    <t>sc-analizatora pārveidošanas komplekts no 1 kanāla uz 2 kanālu sistēmu</t>
  </si>
  <si>
    <r>
      <t>Komplekts r</t>
    </r>
    <r>
      <rPr>
        <sz val="11"/>
        <color rgb="FF000000"/>
        <rFont val="Times New Roman"/>
        <family val="1"/>
        <charset val="186"/>
      </rPr>
      <t xml:space="preserve">eaģents (2.5 l), standarts CAL1 (1.9 l), </t>
    </r>
    <r>
      <rPr>
        <sz val="11"/>
        <color theme="1"/>
        <rFont val="Times New Roman"/>
        <family val="1"/>
        <charset val="186"/>
      </rPr>
      <t>standarts CAL2 (1.9 l)</t>
    </r>
  </si>
  <si>
    <t>&lt;Pretendenta nosaukums un reģistrācijas numurs&gt;</t>
  </si>
  <si>
    <t>&lt;Pretendenta paraksttiesīgās vai pilnvarotās personas vārds, uzvārds, amats&gt;</t>
  </si>
  <si>
    <t>&lt;Paraksts&gt;</t>
  </si>
  <si>
    <t>&lt;Datums, vieta&gt;</t>
  </si>
  <si>
    <r>
      <t xml:space="preserve">Pasūtītājs līguma ietvaros var iegādāties citus, augstāk neminētus ražotāja Hach&amp;Lange GmbH procesa mēriekārtu materiālus vai rezerves daļas par summu, kas Līguma darbības periodā nepārsniedz EUR 5 000,00 (pieci tūkstoši </t>
    </r>
    <r>
      <rPr>
        <i/>
        <sz val="11"/>
        <color theme="1"/>
        <rFont val="Times New Roman"/>
        <family val="1"/>
        <charset val="186"/>
      </rPr>
      <t xml:space="preserve">euro </t>
    </r>
    <r>
      <rPr>
        <sz val="11"/>
        <color theme="1"/>
        <rFont val="Times New Roman"/>
        <family val="1"/>
        <charset val="186"/>
      </rPr>
      <t>un 00 centi) bez PVN.</t>
    </r>
  </si>
  <si>
    <r>
      <t xml:space="preserve">Gadījumā, ja SIA “Rīgas ūdens” rodas nepieciešamība iegādāties citus, augstāk neminētas ražotāja Hach&amp;Lange GmbH </t>
    </r>
    <r>
      <rPr>
        <sz val="11"/>
        <color rgb="FF000000"/>
        <rFont val="Times New Roman"/>
        <family val="1"/>
        <charset val="186"/>
      </rPr>
      <t>mēriekārtu apkopes rezerves daļas un materiālus</t>
    </r>
    <r>
      <rPr>
        <sz val="11"/>
        <color theme="1"/>
        <rFont val="Times New Roman"/>
        <family val="1"/>
        <charset val="186"/>
      </rPr>
      <t>, Pretendents tām piemēro cenu atlaidi &lt;procenti, bet ne mazāk kā 15 procenti&gt; % apmērā no preču klāstā noteiktajām cenām.</t>
    </r>
  </si>
  <si>
    <t>*Plānotajam apjomam ir tikai informatīvs raksturs, līguma darbības laikā norādītie daudzumi katrai pozīcijai var atšķirties.
**Cenā ir iekļautas visas izmaksas, kas  saistītas ar Preces vērtību, Preces piegādi, ieskaitot transporta izmaksas līdz noteiktajai Preces piegādes vietai, iekraušanas/izkraušanas izmaksas, darbaspēka izmaksas, nodokļi, izņemot pievienotās vērtības nodokli (turpmāk – PVN), nodevas, ar garantijas nodrošināšanu saistītās izmaksas, nekvalitatīvas, bojātas un/vai Līguma nosacījumiem neatbilstošas Preces apmaiņas izmaksas (ja tādas būs nepieciešamas), ar nepieciešamo atļauju saņemšanu no trešajām personām saistītās izmaksas un citas ar Preces piegādes savlaicīgu un kvalitatīvu izpildi saistītās izmaksas.</t>
  </si>
  <si>
    <t>Cena par vienību EUR bez PVN, gab.**</t>
  </si>
  <si>
    <t>Plānotais apjoms iepirkuma līguma darbības laikā, gab.*</t>
  </si>
  <si>
    <t>Nolikuma 2.pielikums</t>
  </si>
  <si>
    <t>“Hach&amp;Lange mēriekārtu apkopes rezerves daļu un materiālu piegāde”,  
iepirkuma identifikācijas Nr. RŪ-2022/206</t>
  </si>
  <si>
    <t>09185=A=3500</t>
  </si>
  <si>
    <t>Membrānu komplekts (4gab.)</t>
  </si>
  <si>
    <t>09181=A=3600</t>
  </si>
  <si>
    <t>Elektrolīts etalons 25ml</t>
  </si>
  <si>
    <r>
      <t xml:space="preserve">Skābekļa analizators Polymetron </t>
    </r>
    <r>
      <rPr>
        <sz val="11"/>
        <color rgb="FF000000"/>
        <rFont val="Times New Roman"/>
        <family val="1"/>
        <charset val="186"/>
      </rPr>
      <t>9582sc</t>
    </r>
  </si>
  <si>
    <t>Atbilstība ražotāja artikulam / specifikācijai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</si>
</sst>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186"/>
      <scheme val="minor"/>
    </font>
    <font>
      <sz val="12"/>
      <color theme="1"/>
      <name val="Times New Roman"/>
      <family val="1"/>
      <charset val="186"/>
    </font>
    <font>
      <b/>
      <sz val="12"/>
      <color theme="1"/>
      <name val="Times New Roman"/>
      <family val="1"/>
      <charset val="186"/>
    </font>
    <font>
      <b/>
      <sz val="11"/>
      <color rgb="FF000000"/>
      <name val="Times New Roman"/>
      <family val="1"/>
      <charset val="186"/>
    </font>
    <font>
      <sz val="11"/>
      <color rgb="FF000000"/>
      <name val="Times New Roman"/>
      <family val="1"/>
      <charset val="186"/>
    </font>
    <font>
      <sz val="11"/>
      <color theme="1"/>
      <name val="Times New Roman"/>
      <family val="1"/>
      <charset val="186"/>
    </font>
    <font>
      <vertAlign val="subscript"/>
      <sz val="11"/>
      <color theme="1"/>
      <name val="Times New Roman"/>
      <family val="1"/>
      <charset val="186"/>
    </font>
    <font>
      <vertAlign val="subscript"/>
      <sz val="11"/>
      <color rgb="FF000000"/>
      <name val="Times New Roman"/>
      <family val="1"/>
      <charset val="186"/>
    </font>
    <font>
      <i/>
      <sz val="12"/>
      <color theme="1"/>
      <name val="Times New Roman"/>
      <family val="1"/>
      <charset val="186"/>
    </font>
    <font>
      <sz val="12"/>
      <color rgb="FF000000"/>
      <name val="Times New Roman"/>
      <family val="1"/>
      <charset val="186"/>
    </font>
    <font>
      <sz val="10"/>
      <color rgb="FF000000"/>
      <name val="Times New Roman"/>
      <family val="1"/>
      <charset val="186"/>
    </font>
    <font>
      <i/>
      <sz val="11"/>
      <color theme="1"/>
      <name val="Times New Roman"/>
      <family val="1"/>
      <charset val="186"/>
    </font>
    <font>
      <sz val="11"/>
      <name val="Times New Roman"/>
      <family val="1"/>
      <charset val="186"/>
    </font>
  </fonts>
  <fills count="7">
    <fill>
      <patternFill patternType="none"/>
    </fill>
    <fill>
      <patternFill patternType="gray125"/>
    </fill>
    <fill>
      <patternFill patternType="solid">
        <fgColor rgb="FFFFFFFF"/>
        <bgColor indexed="64"/>
      </patternFill>
    </fill>
    <fill>
      <patternFill patternType="solid">
        <fgColor rgb="FFC5D9F1"/>
        <bgColor indexed="64"/>
      </patternFill>
    </fill>
    <fill>
      <patternFill patternType="solid">
        <fgColor rgb="FFBDD7EE"/>
        <bgColor indexed="64"/>
      </patternFill>
    </fill>
    <fill>
      <patternFill patternType="solid">
        <fgColor rgb="FFBDD6EE"/>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61">
    <xf numFmtId="0" fontId="0" fillId="0" borderId="0" xfId="0"/>
    <xf numFmtId="0" fontId="2" fillId="0" borderId="0" xfId="0" applyFont="1" applyAlignment="1">
      <alignment horizontal="right" vertical="center"/>
    </xf>
    <xf numFmtId="0" fontId="2" fillId="0" borderId="0" xfId="0" applyFont="1" applyAlignment="1">
      <alignment horizontal="center" vertical="center"/>
    </xf>
    <xf numFmtId="0" fontId="1" fillId="0" borderId="0" xfId="0" applyFont="1" applyAlignment="1">
      <alignment vertical="center" wrapText="1"/>
    </xf>
    <xf numFmtId="0" fontId="5" fillId="0" borderId="0" xfId="0" applyFont="1"/>
    <xf numFmtId="0" fontId="1" fillId="0" borderId="0" xfId="0" applyFont="1" applyAlignment="1">
      <alignment horizontal="justify" vertical="center"/>
    </xf>
    <xf numFmtId="0" fontId="8" fillId="0" borderId="0" xfId="0" applyFont="1" applyAlignment="1">
      <alignment horizontal="justify" vertical="center"/>
    </xf>
    <xf numFmtId="0" fontId="9" fillId="0" borderId="0" xfId="0" applyFont="1" applyAlignment="1">
      <alignment vertical="center"/>
    </xf>
    <xf numFmtId="0" fontId="9" fillId="0" borderId="0" xfId="0" applyFont="1" applyAlignment="1">
      <alignment horizontal="justify" vertical="center" wrapText="1"/>
    </xf>
    <xf numFmtId="0" fontId="9" fillId="0" borderId="0" xfId="0" applyFont="1" applyAlignment="1">
      <alignment horizontal="left" vertical="center"/>
    </xf>
    <xf numFmtId="0" fontId="2" fillId="0" borderId="0" xfId="0" applyFont="1" applyAlignment="1">
      <alignment vertical="center"/>
    </xf>
    <xf numFmtId="0" fontId="1" fillId="0" borderId="0" xfId="0" applyFont="1" applyBorder="1" applyAlignment="1">
      <alignment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horizontal="center" vertical="center"/>
    </xf>
    <xf numFmtId="0" fontId="4" fillId="0" borderId="1" xfId="0" applyFont="1" applyBorder="1" applyAlignment="1">
      <alignment horizontal="left" vertical="center" wrapText="1"/>
    </xf>
    <xf numFmtId="0" fontId="3" fillId="4" borderId="0" xfId="0" applyFont="1" applyFill="1" applyBorder="1" applyAlignment="1">
      <alignment vertical="center" wrapText="1"/>
    </xf>
    <xf numFmtId="0" fontId="3" fillId="4" borderId="2" xfId="0" applyFont="1" applyFill="1" applyBorder="1" applyAlignment="1">
      <alignment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0" fontId="3" fillId="4" borderId="1" xfId="0" applyFont="1" applyFill="1" applyBorder="1" applyAlignment="1">
      <alignment vertical="center" wrapText="1"/>
    </xf>
    <xf numFmtId="0" fontId="4" fillId="0" borderId="1" xfId="0" applyFont="1" applyBorder="1" applyAlignment="1">
      <alignment horizontal="center" vertical="center"/>
    </xf>
    <xf numFmtId="0" fontId="3" fillId="5" borderId="0" xfId="0" applyFont="1" applyFill="1" applyBorder="1" applyAlignment="1">
      <alignment vertical="center" wrapText="1"/>
    </xf>
    <xf numFmtId="0" fontId="3" fillId="5" borderId="2" xfId="0" applyFont="1" applyFill="1" applyBorder="1" applyAlignment="1">
      <alignment vertical="center" wrapText="1"/>
    </xf>
    <xf numFmtId="0" fontId="5" fillId="2"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0" fillId="0" borderId="0" xfId="0" applyBorder="1"/>
    <xf numFmtId="0" fontId="5" fillId="0" borderId="0" xfId="0" applyFont="1" applyAlignment="1">
      <alignment wrapText="1"/>
    </xf>
    <xf numFmtId="0" fontId="5" fillId="0" borderId="0" xfId="0" applyFont="1" applyAlignment="1"/>
    <xf numFmtId="0" fontId="5" fillId="0" borderId="0" xfId="0" applyFont="1" applyAlignment="1">
      <alignment vertical="top" wrapText="1"/>
    </xf>
    <xf numFmtId="0" fontId="5" fillId="0" borderId="0" xfId="0" applyFont="1" applyAlignment="1">
      <alignment vertical="top"/>
    </xf>
    <xf numFmtId="0" fontId="5" fillId="0" borderId="0" xfId="0" applyFont="1" applyAlignment="1">
      <alignment vertical="center"/>
    </xf>
    <xf numFmtId="0" fontId="3" fillId="5" borderId="1" xfId="0" applyFont="1" applyFill="1" applyBorder="1" applyAlignment="1">
      <alignment horizontal="left" vertical="center" wrapText="1"/>
    </xf>
    <xf numFmtId="0" fontId="3" fillId="5" borderId="0" xfId="0" applyFont="1" applyFill="1" applyBorder="1" applyAlignment="1">
      <alignment horizontal="left" vertical="center" wrapText="1"/>
    </xf>
    <xf numFmtId="0" fontId="3" fillId="5" borderId="5" xfId="0" applyFont="1" applyFill="1" applyBorder="1" applyAlignment="1">
      <alignment horizontal="left" vertical="center" wrapText="1"/>
    </xf>
    <xf numFmtId="0" fontId="4" fillId="2" borderId="7" xfId="0" applyFont="1" applyFill="1" applyBorder="1" applyAlignment="1">
      <alignment horizontal="center"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center" vertical="center" wrapText="1"/>
    </xf>
    <xf numFmtId="0" fontId="4" fillId="2" borderId="8" xfId="0" applyFont="1" applyFill="1" applyBorder="1" applyAlignment="1">
      <alignment horizontal="left" vertical="center" wrapText="1"/>
    </xf>
    <xf numFmtId="0" fontId="3" fillId="5" borderId="5" xfId="0" applyFont="1" applyFill="1" applyBorder="1" applyAlignment="1">
      <alignment vertical="center" wrapText="1"/>
    </xf>
    <xf numFmtId="0" fontId="3" fillId="5" borderId="9" xfId="0" applyFont="1" applyFill="1" applyBorder="1" applyAlignment="1">
      <alignment vertical="center" wrapText="1"/>
    </xf>
    <xf numFmtId="0" fontId="12" fillId="2" borderId="1" xfId="0" applyFont="1" applyFill="1" applyBorder="1" applyAlignment="1">
      <alignment horizontal="center" vertical="center" wrapText="1"/>
    </xf>
    <xf numFmtId="0" fontId="3" fillId="3" borderId="10" xfId="0" applyFont="1" applyFill="1" applyBorder="1" applyAlignment="1">
      <alignment vertical="center" wrapText="1"/>
    </xf>
    <xf numFmtId="0" fontId="3" fillId="3" borderId="11" xfId="0" applyFont="1" applyFill="1" applyBorder="1" applyAlignment="1">
      <alignment vertical="center" wrapText="1"/>
    </xf>
    <xf numFmtId="0" fontId="2" fillId="0" borderId="0" xfId="0" applyFont="1" applyAlignment="1">
      <alignment horizontal="center" vertical="center"/>
    </xf>
    <xf numFmtId="0" fontId="5" fillId="0" borderId="6" xfId="0" applyFont="1" applyBorder="1" applyAlignment="1">
      <alignment horizontal="center" vertical="center" wrapText="1"/>
    </xf>
    <xf numFmtId="0" fontId="10" fillId="2" borderId="1" xfId="0" applyFont="1" applyFill="1" applyBorder="1" applyAlignment="1">
      <alignment horizontal="center" vertical="center" wrapText="1"/>
    </xf>
    <xf numFmtId="0" fontId="5" fillId="0" borderId="0" xfId="0" applyFont="1" applyAlignment="1">
      <alignment horizontal="left" vertical="center" wrapText="1"/>
    </xf>
    <xf numFmtId="0" fontId="1" fillId="0" borderId="0" xfId="0" applyFont="1" applyBorder="1" applyAlignment="1">
      <alignment vertical="center" wrapText="1"/>
    </xf>
    <xf numFmtId="0" fontId="3" fillId="2" borderId="1" xfId="0" applyFont="1" applyFill="1" applyBorder="1" applyAlignment="1">
      <alignment horizontal="right" vertical="center" wrapText="1"/>
    </xf>
    <xf numFmtId="0" fontId="3" fillId="5" borderId="1" xfId="0" applyFont="1" applyFill="1" applyBorder="1" applyAlignment="1">
      <alignment horizontal="left" vertical="center" wrapText="1"/>
    </xf>
    <xf numFmtId="0" fontId="3" fillId="5" borderId="3" xfId="0" applyFont="1" applyFill="1" applyBorder="1" applyAlignment="1">
      <alignment horizontal="left" vertical="center" wrapText="1"/>
    </xf>
    <xf numFmtId="0" fontId="3" fillId="5" borderId="0" xfId="0" applyFont="1" applyFill="1" applyBorder="1" applyAlignment="1">
      <alignment horizontal="left" vertical="center" wrapText="1"/>
    </xf>
    <xf numFmtId="0" fontId="3" fillId="5" borderId="4" xfId="0" applyFont="1" applyFill="1" applyBorder="1" applyAlignment="1">
      <alignment horizontal="left" vertical="center" wrapText="1"/>
    </xf>
    <xf numFmtId="0" fontId="3" fillId="5" borderId="5" xfId="0" applyFont="1" applyFill="1" applyBorder="1" applyAlignment="1">
      <alignment horizontal="left" vertical="center" wrapText="1"/>
    </xf>
    <xf numFmtId="0" fontId="10" fillId="2" borderId="0"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3" fillId="5" borderId="10" xfId="0" applyFont="1" applyFill="1" applyBorder="1" applyAlignment="1">
      <alignment horizontal="left"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AA279-A53A-48F7-9147-0A2DC49B18E7}">
  <sheetPr>
    <pageSetUpPr fitToPage="1"/>
  </sheetPr>
  <dimension ref="A2:J143"/>
  <sheetViews>
    <sheetView tabSelected="1" zoomScaleNormal="100" workbookViewId="0">
      <selection activeCell="D8" sqref="D8"/>
    </sheetView>
  </sheetViews>
  <sheetFormatPr defaultRowHeight="14.4" x14ac:dyDescent="0.3"/>
  <cols>
    <col min="1" max="1" width="8.88671875" customWidth="1"/>
    <col min="2" max="2" width="16.6640625" customWidth="1"/>
    <col min="3" max="3" width="46.6640625" customWidth="1"/>
    <col min="4" max="4" width="16" customWidth="1"/>
    <col min="5" max="5" width="15.109375" customWidth="1"/>
    <col min="6" max="6" width="11.44140625" customWidth="1"/>
    <col min="7" max="7" width="12.109375" customWidth="1"/>
  </cols>
  <sheetData>
    <row r="2" spans="1:8" ht="15.6" x14ac:dyDescent="0.3">
      <c r="G2" s="1" t="s">
        <v>204</v>
      </c>
    </row>
    <row r="3" spans="1:8" ht="15.6" x14ac:dyDescent="0.3">
      <c r="B3" s="2"/>
    </row>
    <row r="4" spans="1:8" ht="15.6" x14ac:dyDescent="0.3">
      <c r="B4" s="45" t="s">
        <v>0</v>
      </c>
      <c r="C4" s="45"/>
      <c r="D4" s="45"/>
      <c r="E4" s="45"/>
      <c r="F4" s="45"/>
      <c r="G4" s="45"/>
      <c r="H4" s="10"/>
    </row>
    <row r="5" spans="1:8" ht="33.6" customHeight="1" x14ac:dyDescent="0.3">
      <c r="A5" s="27"/>
      <c r="B5" s="46" t="s">
        <v>205</v>
      </c>
      <c r="C5" s="46"/>
      <c r="D5" s="46"/>
      <c r="E5" s="46"/>
      <c r="F5" s="46"/>
      <c r="G5" s="46"/>
    </row>
    <row r="6" spans="1:8" ht="22.2" customHeight="1" x14ac:dyDescent="0.3">
      <c r="A6" s="56"/>
      <c r="B6" s="47" t="s">
        <v>1</v>
      </c>
      <c r="C6" s="47" t="s">
        <v>2</v>
      </c>
      <c r="D6" s="59" t="s">
        <v>211</v>
      </c>
      <c r="E6" s="47" t="s">
        <v>203</v>
      </c>
      <c r="F6" s="47" t="s">
        <v>202</v>
      </c>
      <c r="G6" s="47" t="s">
        <v>192</v>
      </c>
    </row>
    <row r="7" spans="1:8" ht="37.950000000000003" customHeight="1" x14ac:dyDescent="0.3">
      <c r="A7" s="56"/>
      <c r="B7" s="47"/>
      <c r="C7" s="47"/>
      <c r="D7" s="60"/>
      <c r="E7" s="47"/>
      <c r="F7" s="47"/>
      <c r="G7" s="47"/>
    </row>
    <row r="8" spans="1:8" ht="19.2" customHeight="1" x14ac:dyDescent="0.3">
      <c r="A8" s="27"/>
      <c r="B8" s="54" t="s">
        <v>3</v>
      </c>
      <c r="C8" s="55"/>
      <c r="D8" s="58"/>
      <c r="E8" s="43"/>
      <c r="F8" s="43"/>
      <c r="G8" s="44"/>
    </row>
    <row r="9" spans="1:8" ht="18.600000000000001" customHeight="1" x14ac:dyDescent="0.3">
      <c r="B9" s="12" t="s">
        <v>4</v>
      </c>
      <c r="C9" s="13" t="s">
        <v>5</v>
      </c>
      <c r="D9" s="13"/>
      <c r="E9" s="12">
        <v>2</v>
      </c>
      <c r="F9" s="12"/>
      <c r="G9" s="12">
        <f>E9*F9</f>
        <v>0</v>
      </c>
    </row>
    <row r="10" spans="1:8" ht="18.600000000000001" customHeight="1" x14ac:dyDescent="0.3">
      <c r="B10" s="12" t="s">
        <v>6</v>
      </c>
      <c r="C10" s="13" t="s">
        <v>7</v>
      </c>
      <c r="D10" s="13"/>
      <c r="E10" s="12">
        <v>2</v>
      </c>
      <c r="F10" s="12"/>
      <c r="G10" s="12">
        <f t="shared" ref="G10:G73" si="0">E10*F10</f>
        <v>0</v>
      </c>
    </row>
    <row r="11" spans="1:8" ht="18.600000000000001" customHeight="1" x14ac:dyDescent="0.3">
      <c r="B11" s="12" t="s">
        <v>8</v>
      </c>
      <c r="C11" s="13" t="s">
        <v>9</v>
      </c>
      <c r="D11" s="13"/>
      <c r="E11" s="12">
        <v>1</v>
      </c>
      <c r="F11" s="12"/>
      <c r="G11" s="12">
        <f t="shared" si="0"/>
        <v>0</v>
      </c>
      <c r="H11" s="3"/>
    </row>
    <row r="12" spans="1:8" ht="18.600000000000001" customHeight="1" x14ac:dyDescent="0.3">
      <c r="B12" s="12" t="s">
        <v>10</v>
      </c>
      <c r="C12" s="13" t="s">
        <v>11</v>
      </c>
      <c r="D12" s="13"/>
      <c r="E12" s="12">
        <v>1</v>
      </c>
      <c r="F12" s="12"/>
      <c r="G12" s="12">
        <f t="shared" si="0"/>
        <v>0</v>
      </c>
      <c r="H12" s="3"/>
    </row>
    <row r="13" spans="1:8" ht="18.600000000000001" customHeight="1" x14ac:dyDescent="0.3">
      <c r="B13" s="12" t="s">
        <v>12</v>
      </c>
      <c r="C13" s="13" t="s">
        <v>13</v>
      </c>
      <c r="D13" s="13"/>
      <c r="E13" s="12">
        <v>1</v>
      </c>
      <c r="F13" s="12"/>
      <c r="G13" s="12">
        <f t="shared" si="0"/>
        <v>0</v>
      </c>
      <c r="H13" s="3"/>
    </row>
    <row r="14" spans="1:8" ht="18.600000000000001" customHeight="1" x14ac:dyDescent="0.3">
      <c r="B14" s="12" t="s">
        <v>14</v>
      </c>
      <c r="C14" s="13" t="s">
        <v>15</v>
      </c>
      <c r="D14" s="13"/>
      <c r="E14" s="12">
        <v>1</v>
      </c>
      <c r="F14" s="12"/>
      <c r="G14" s="12">
        <f t="shared" si="0"/>
        <v>0</v>
      </c>
      <c r="H14" s="3"/>
    </row>
    <row r="15" spans="1:8" ht="18.600000000000001" customHeight="1" x14ac:dyDescent="0.3">
      <c r="B15" s="12" t="s">
        <v>16</v>
      </c>
      <c r="C15" s="13" t="s">
        <v>17</v>
      </c>
      <c r="D15" s="13"/>
      <c r="E15" s="12">
        <v>1</v>
      </c>
      <c r="F15" s="12"/>
      <c r="G15" s="12">
        <f t="shared" si="0"/>
        <v>0</v>
      </c>
      <c r="H15" s="3"/>
    </row>
    <row r="16" spans="1:8" ht="18.600000000000001" customHeight="1" x14ac:dyDescent="0.3">
      <c r="B16" s="12" t="s">
        <v>18</v>
      </c>
      <c r="C16" s="13" t="s">
        <v>19</v>
      </c>
      <c r="D16" s="13"/>
      <c r="E16" s="12">
        <v>2</v>
      </c>
      <c r="F16" s="12"/>
      <c r="G16" s="12">
        <f t="shared" si="0"/>
        <v>0</v>
      </c>
      <c r="H16" s="3"/>
    </row>
    <row r="17" spans="2:8" ht="18.600000000000001" customHeight="1" x14ac:dyDescent="0.3">
      <c r="B17" s="12" t="s">
        <v>20</v>
      </c>
      <c r="C17" s="13" t="s">
        <v>21</v>
      </c>
      <c r="D17" s="13"/>
      <c r="E17" s="12">
        <v>1</v>
      </c>
      <c r="F17" s="12"/>
      <c r="G17" s="12">
        <f t="shared" si="0"/>
        <v>0</v>
      </c>
      <c r="H17" s="3"/>
    </row>
    <row r="18" spans="2:8" ht="18.600000000000001" customHeight="1" x14ac:dyDescent="0.3">
      <c r="B18" s="12" t="s">
        <v>22</v>
      </c>
      <c r="C18" s="13" t="s">
        <v>23</v>
      </c>
      <c r="D18" s="13"/>
      <c r="E18" s="12">
        <v>1</v>
      </c>
      <c r="F18" s="12"/>
      <c r="G18" s="12">
        <f t="shared" si="0"/>
        <v>0</v>
      </c>
      <c r="H18" s="3"/>
    </row>
    <row r="19" spans="2:8" ht="18.600000000000001" customHeight="1" x14ac:dyDescent="0.3">
      <c r="B19" s="12" t="s">
        <v>24</v>
      </c>
      <c r="C19" s="13" t="s">
        <v>25</v>
      </c>
      <c r="D19" s="13"/>
      <c r="E19" s="12">
        <v>1</v>
      </c>
      <c r="F19" s="12"/>
      <c r="G19" s="12">
        <f t="shared" si="0"/>
        <v>0</v>
      </c>
      <c r="H19" s="3"/>
    </row>
    <row r="20" spans="2:8" ht="18.600000000000001" customHeight="1" x14ac:dyDescent="0.3">
      <c r="B20" s="12" t="s">
        <v>26</v>
      </c>
      <c r="C20" s="13" t="s">
        <v>27</v>
      </c>
      <c r="D20" s="13"/>
      <c r="E20" s="12">
        <v>1</v>
      </c>
      <c r="F20" s="12"/>
      <c r="G20" s="12">
        <f t="shared" si="0"/>
        <v>0</v>
      </c>
      <c r="H20" s="3"/>
    </row>
    <row r="21" spans="2:8" ht="18.600000000000001" customHeight="1" x14ac:dyDescent="0.3">
      <c r="B21" s="12" t="s">
        <v>28</v>
      </c>
      <c r="C21" s="13" t="s">
        <v>29</v>
      </c>
      <c r="D21" s="13"/>
      <c r="E21" s="12">
        <v>1</v>
      </c>
      <c r="F21" s="12"/>
      <c r="G21" s="12">
        <f t="shared" si="0"/>
        <v>0</v>
      </c>
      <c r="H21" s="3"/>
    </row>
    <row r="22" spans="2:8" ht="18.600000000000001" customHeight="1" x14ac:dyDescent="0.3">
      <c r="B22" s="14" t="s">
        <v>30</v>
      </c>
      <c r="C22" s="15" t="s">
        <v>31</v>
      </c>
      <c r="D22" s="15"/>
      <c r="E22" s="12">
        <v>1</v>
      </c>
      <c r="F22" s="12"/>
      <c r="G22" s="12">
        <f t="shared" si="0"/>
        <v>0</v>
      </c>
      <c r="H22" s="3"/>
    </row>
    <row r="23" spans="2:8" ht="18.600000000000001" customHeight="1" x14ac:dyDescent="0.3">
      <c r="B23" s="14" t="s">
        <v>32</v>
      </c>
      <c r="C23" s="13" t="s">
        <v>33</v>
      </c>
      <c r="D23" s="13"/>
      <c r="E23" s="12">
        <v>1</v>
      </c>
      <c r="F23" s="12"/>
      <c r="G23" s="12">
        <f t="shared" si="0"/>
        <v>0</v>
      </c>
      <c r="H23" s="3"/>
    </row>
    <row r="24" spans="2:8" ht="18.600000000000001" customHeight="1" x14ac:dyDescent="0.3">
      <c r="B24" s="14" t="s">
        <v>34</v>
      </c>
      <c r="C24" s="13" t="s">
        <v>35</v>
      </c>
      <c r="D24" s="13"/>
      <c r="E24" s="12">
        <v>1</v>
      </c>
      <c r="F24" s="12"/>
      <c r="G24" s="12">
        <f t="shared" si="0"/>
        <v>0</v>
      </c>
      <c r="H24" s="3"/>
    </row>
    <row r="25" spans="2:8" ht="18.600000000000001" customHeight="1" x14ac:dyDescent="0.3">
      <c r="B25" s="14" t="s">
        <v>36</v>
      </c>
      <c r="C25" s="13" t="s">
        <v>37</v>
      </c>
      <c r="D25" s="13"/>
      <c r="E25" s="12">
        <v>1</v>
      </c>
      <c r="F25" s="12"/>
      <c r="G25" s="12">
        <f t="shared" si="0"/>
        <v>0</v>
      </c>
      <c r="H25" s="3"/>
    </row>
    <row r="26" spans="2:8" ht="21.75" customHeight="1" x14ac:dyDescent="0.3">
      <c r="B26" s="14" t="s">
        <v>38</v>
      </c>
      <c r="C26" s="13" t="s">
        <v>193</v>
      </c>
      <c r="D26" s="13"/>
      <c r="E26" s="12">
        <v>1</v>
      </c>
      <c r="F26" s="12"/>
      <c r="G26" s="12">
        <f t="shared" si="0"/>
        <v>0</v>
      </c>
      <c r="H26" s="11"/>
    </row>
    <row r="27" spans="2:8" ht="18" customHeight="1" x14ac:dyDescent="0.3">
      <c r="B27" s="52" t="s">
        <v>39</v>
      </c>
      <c r="C27" s="53"/>
      <c r="D27" s="34"/>
      <c r="E27" s="16"/>
      <c r="F27" s="16"/>
      <c r="G27" s="17"/>
      <c r="H27" s="49"/>
    </row>
    <row r="28" spans="2:8" ht="18" customHeight="1" x14ac:dyDescent="0.3">
      <c r="B28" s="18" t="s">
        <v>40</v>
      </c>
      <c r="C28" s="26" t="s">
        <v>184</v>
      </c>
      <c r="D28" s="26"/>
      <c r="E28" s="12">
        <v>1</v>
      </c>
      <c r="F28" s="20"/>
      <c r="G28" s="12">
        <f t="shared" si="0"/>
        <v>0</v>
      </c>
      <c r="H28" s="49"/>
    </row>
    <row r="29" spans="2:8" ht="21" customHeight="1" x14ac:dyDescent="0.3">
      <c r="B29" s="22" t="s">
        <v>41</v>
      </c>
      <c r="C29" s="26" t="s">
        <v>194</v>
      </c>
      <c r="D29" s="26"/>
      <c r="E29" s="12">
        <v>20</v>
      </c>
      <c r="F29" s="20"/>
      <c r="G29" s="12">
        <f t="shared" si="0"/>
        <v>0</v>
      </c>
      <c r="H29" s="11"/>
    </row>
    <row r="30" spans="2:8" ht="18" customHeight="1" x14ac:dyDescent="0.3">
      <c r="B30" s="14" t="s">
        <v>41</v>
      </c>
      <c r="C30" s="13" t="s">
        <v>42</v>
      </c>
      <c r="D30" s="13"/>
      <c r="E30" s="57">
        <v>1</v>
      </c>
      <c r="F30" s="12"/>
      <c r="G30" s="12">
        <f t="shared" si="0"/>
        <v>0</v>
      </c>
      <c r="H30" s="3"/>
    </row>
    <row r="31" spans="2:8" ht="18" customHeight="1" x14ac:dyDescent="0.3">
      <c r="B31" s="14" t="s">
        <v>41</v>
      </c>
      <c r="C31" s="13" t="s">
        <v>43</v>
      </c>
      <c r="D31" s="13"/>
      <c r="E31" s="57">
        <v>1</v>
      </c>
      <c r="F31" s="20"/>
      <c r="G31" s="12">
        <f t="shared" si="0"/>
        <v>0</v>
      </c>
      <c r="H31" s="3"/>
    </row>
    <row r="32" spans="2:8" ht="18" customHeight="1" x14ac:dyDescent="0.3">
      <c r="B32" s="14" t="s">
        <v>41</v>
      </c>
      <c r="C32" s="13" t="s">
        <v>44</v>
      </c>
      <c r="D32" s="13"/>
      <c r="E32" s="57">
        <v>1</v>
      </c>
      <c r="F32" s="20"/>
      <c r="G32" s="12">
        <f t="shared" si="0"/>
        <v>0</v>
      </c>
      <c r="H32" s="3"/>
    </row>
    <row r="33" spans="2:8" ht="18" customHeight="1" x14ac:dyDescent="0.3">
      <c r="B33" s="14" t="s">
        <v>45</v>
      </c>
      <c r="C33" s="13" t="s">
        <v>46</v>
      </c>
      <c r="D33" s="13"/>
      <c r="E33" s="12">
        <v>10</v>
      </c>
      <c r="F33" s="12"/>
      <c r="G33" s="12">
        <f t="shared" si="0"/>
        <v>0</v>
      </c>
      <c r="H33" s="3"/>
    </row>
    <row r="34" spans="2:8" ht="18" customHeight="1" x14ac:dyDescent="0.3">
      <c r="B34" s="14" t="s">
        <v>47</v>
      </c>
      <c r="C34" s="13" t="s">
        <v>48</v>
      </c>
      <c r="D34" s="13"/>
      <c r="E34" s="12">
        <v>50</v>
      </c>
      <c r="F34" s="20"/>
      <c r="G34" s="12">
        <f t="shared" si="0"/>
        <v>0</v>
      </c>
      <c r="H34" s="3"/>
    </row>
    <row r="35" spans="2:8" ht="18" customHeight="1" x14ac:dyDescent="0.3">
      <c r="B35" s="14" t="s">
        <v>49</v>
      </c>
      <c r="C35" s="13" t="s">
        <v>50</v>
      </c>
      <c r="D35" s="13"/>
      <c r="E35" s="12">
        <v>8</v>
      </c>
      <c r="F35" s="20"/>
      <c r="G35" s="12">
        <f t="shared" si="0"/>
        <v>0</v>
      </c>
      <c r="H35" s="3"/>
    </row>
    <row r="36" spans="2:8" ht="18" customHeight="1" x14ac:dyDescent="0.3">
      <c r="B36" s="14" t="s">
        <v>51</v>
      </c>
      <c r="C36" s="13" t="s">
        <v>52</v>
      </c>
      <c r="D36" s="13"/>
      <c r="E36" s="12">
        <v>22</v>
      </c>
      <c r="F36" s="12"/>
      <c r="G36" s="12">
        <f t="shared" si="0"/>
        <v>0</v>
      </c>
      <c r="H36" s="3"/>
    </row>
    <row r="37" spans="2:8" ht="18" customHeight="1" x14ac:dyDescent="0.3">
      <c r="B37" s="14" t="s">
        <v>53</v>
      </c>
      <c r="C37" s="13" t="s">
        <v>54</v>
      </c>
      <c r="D37" s="13"/>
      <c r="E37" s="12">
        <v>1</v>
      </c>
      <c r="F37" s="20"/>
      <c r="G37" s="12">
        <f t="shared" si="0"/>
        <v>0</v>
      </c>
      <c r="H37" s="3"/>
    </row>
    <row r="38" spans="2:8" ht="18" customHeight="1" x14ac:dyDescent="0.3">
      <c r="B38" s="12" t="s">
        <v>55</v>
      </c>
      <c r="C38" s="13" t="s">
        <v>56</v>
      </c>
      <c r="D38" s="13"/>
      <c r="E38" s="12">
        <v>1</v>
      </c>
      <c r="F38" s="20"/>
      <c r="G38" s="12">
        <f t="shared" si="0"/>
        <v>0</v>
      </c>
      <c r="H38" s="3"/>
    </row>
    <row r="39" spans="2:8" ht="18" customHeight="1" x14ac:dyDescent="0.3">
      <c r="B39" s="12" t="s">
        <v>57</v>
      </c>
      <c r="C39" s="13" t="s">
        <v>58</v>
      </c>
      <c r="D39" s="13"/>
      <c r="E39" s="12">
        <v>1</v>
      </c>
      <c r="F39" s="12"/>
      <c r="G39" s="12">
        <f t="shared" si="0"/>
        <v>0</v>
      </c>
      <c r="H39" s="3"/>
    </row>
    <row r="40" spans="2:8" ht="18" customHeight="1" x14ac:dyDescent="0.3">
      <c r="B40" s="12" t="s">
        <v>59</v>
      </c>
      <c r="C40" s="13" t="s">
        <v>60</v>
      </c>
      <c r="D40" s="13"/>
      <c r="E40" s="12">
        <v>1</v>
      </c>
      <c r="F40" s="20"/>
      <c r="G40" s="12">
        <f t="shared" si="0"/>
        <v>0</v>
      </c>
      <c r="H40" s="3"/>
    </row>
    <row r="41" spans="2:8" ht="18" customHeight="1" x14ac:dyDescent="0.3">
      <c r="B41" s="12" t="s">
        <v>61</v>
      </c>
      <c r="C41" s="13" t="s">
        <v>62</v>
      </c>
      <c r="D41" s="13"/>
      <c r="E41" s="12">
        <v>1</v>
      </c>
      <c r="F41" s="20"/>
      <c r="G41" s="12">
        <f t="shared" si="0"/>
        <v>0</v>
      </c>
      <c r="H41" s="3"/>
    </row>
    <row r="42" spans="2:8" ht="17.25" customHeight="1" x14ac:dyDescent="0.3">
      <c r="B42" s="51" t="s">
        <v>63</v>
      </c>
      <c r="C42" s="51"/>
      <c r="D42" s="33"/>
      <c r="E42" s="21"/>
      <c r="F42" s="21"/>
      <c r="G42" s="21"/>
      <c r="H42" s="3"/>
    </row>
    <row r="43" spans="2:8" ht="17.399999999999999" customHeight="1" x14ac:dyDescent="0.3">
      <c r="B43" s="12" t="s">
        <v>64</v>
      </c>
      <c r="C43" s="13" t="s">
        <v>185</v>
      </c>
      <c r="D43" s="13"/>
      <c r="E43" s="12"/>
      <c r="F43" s="20"/>
      <c r="G43" s="12">
        <f t="shared" si="0"/>
        <v>0</v>
      </c>
      <c r="H43" s="3"/>
    </row>
    <row r="44" spans="2:8" ht="17.399999999999999" customHeight="1" x14ac:dyDescent="0.3">
      <c r="B44" s="12" t="s">
        <v>65</v>
      </c>
      <c r="C44" s="13" t="s">
        <v>66</v>
      </c>
      <c r="D44" s="13"/>
      <c r="E44" s="12">
        <v>12</v>
      </c>
      <c r="F44" s="20"/>
      <c r="G44" s="12">
        <f t="shared" si="0"/>
        <v>0</v>
      </c>
      <c r="H44" s="3"/>
    </row>
    <row r="45" spans="2:8" ht="17.399999999999999" customHeight="1" x14ac:dyDescent="0.3">
      <c r="B45" s="12" t="s">
        <v>67</v>
      </c>
      <c r="C45" s="13" t="s">
        <v>68</v>
      </c>
      <c r="D45" s="13"/>
      <c r="E45" s="12">
        <v>9</v>
      </c>
      <c r="F45" s="12"/>
      <c r="G45" s="12">
        <f t="shared" si="0"/>
        <v>0</v>
      </c>
      <c r="H45" s="3"/>
    </row>
    <row r="46" spans="2:8" ht="17.399999999999999" customHeight="1" x14ac:dyDescent="0.3">
      <c r="B46" s="12" t="s">
        <v>69</v>
      </c>
      <c r="C46" s="13" t="s">
        <v>186</v>
      </c>
      <c r="D46" s="13"/>
      <c r="E46" s="12">
        <v>1</v>
      </c>
      <c r="F46" s="12"/>
      <c r="G46" s="12">
        <f t="shared" si="0"/>
        <v>0</v>
      </c>
      <c r="H46" s="3"/>
    </row>
    <row r="47" spans="2:8" ht="17.399999999999999" customHeight="1" x14ac:dyDescent="0.3">
      <c r="B47" s="12" t="s">
        <v>70</v>
      </c>
      <c r="C47" s="13" t="s">
        <v>71</v>
      </c>
      <c r="D47" s="13"/>
      <c r="E47" s="12">
        <v>1</v>
      </c>
      <c r="F47" s="20"/>
      <c r="G47" s="12">
        <f t="shared" si="0"/>
        <v>0</v>
      </c>
      <c r="H47" s="3"/>
    </row>
    <row r="48" spans="2:8" ht="17.399999999999999" customHeight="1" x14ac:dyDescent="0.3">
      <c r="B48" s="12" t="s">
        <v>72</v>
      </c>
      <c r="C48" s="13" t="s">
        <v>73</v>
      </c>
      <c r="D48" s="13"/>
      <c r="E48" s="12">
        <v>1</v>
      </c>
      <c r="F48" s="20"/>
      <c r="G48" s="12">
        <f t="shared" si="0"/>
        <v>0</v>
      </c>
      <c r="H48" s="3"/>
    </row>
    <row r="49" spans="2:8" ht="17.399999999999999" customHeight="1" x14ac:dyDescent="0.3">
      <c r="B49" s="12" t="s">
        <v>74</v>
      </c>
      <c r="C49" s="13" t="s">
        <v>75</v>
      </c>
      <c r="D49" s="13"/>
      <c r="E49" s="12">
        <v>1</v>
      </c>
      <c r="F49" s="12"/>
      <c r="G49" s="12">
        <f t="shared" si="0"/>
        <v>0</v>
      </c>
      <c r="H49" s="3"/>
    </row>
    <row r="50" spans="2:8" ht="17.399999999999999" customHeight="1" x14ac:dyDescent="0.3">
      <c r="B50" s="12" t="s">
        <v>76</v>
      </c>
      <c r="C50" s="13" t="s">
        <v>77</v>
      </c>
      <c r="D50" s="13"/>
      <c r="E50" s="12">
        <v>2</v>
      </c>
      <c r="F50" s="12"/>
      <c r="G50" s="12">
        <f t="shared" si="0"/>
        <v>0</v>
      </c>
      <c r="H50" s="3"/>
    </row>
    <row r="51" spans="2:8" ht="17.25" customHeight="1" x14ac:dyDescent="0.3">
      <c r="B51" s="52" t="s">
        <v>78</v>
      </c>
      <c r="C51" s="53"/>
      <c r="D51" s="34"/>
      <c r="E51" s="16"/>
      <c r="F51" s="16"/>
      <c r="G51" s="17"/>
      <c r="H51" s="3"/>
    </row>
    <row r="52" spans="2:8" ht="17.399999999999999" customHeight="1" x14ac:dyDescent="0.3">
      <c r="B52" s="22" t="s">
        <v>79</v>
      </c>
      <c r="C52" s="15" t="s">
        <v>187</v>
      </c>
      <c r="D52" s="15"/>
      <c r="E52" s="12">
        <v>1</v>
      </c>
      <c r="F52" s="20"/>
      <c r="G52" s="12">
        <f t="shared" si="0"/>
        <v>0</v>
      </c>
      <c r="H52" s="3"/>
    </row>
    <row r="53" spans="2:8" ht="17.399999999999999" customHeight="1" x14ac:dyDescent="0.3">
      <c r="B53" s="12" t="s">
        <v>80</v>
      </c>
      <c r="C53" s="13" t="s">
        <v>81</v>
      </c>
      <c r="D53" s="13"/>
      <c r="E53" s="12">
        <v>6</v>
      </c>
      <c r="F53" s="20"/>
      <c r="G53" s="12">
        <f t="shared" si="0"/>
        <v>0</v>
      </c>
      <c r="H53" s="3"/>
    </row>
    <row r="54" spans="2:8" ht="17.399999999999999" customHeight="1" x14ac:dyDescent="0.3">
      <c r="B54" s="12" t="s">
        <v>82</v>
      </c>
      <c r="C54" s="13" t="s">
        <v>81</v>
      </c>
      <c r="D54" s="13"/>
      <c r="E54" s="12">
        <v>10</v>
      </c>
      <c r="F54" s="12"/>
      <c r="G54" s="12">
        <f t="shared" si="0"/>
        <v>0</v>
      </c>
      <c r="H54" s="3"/>
    </row>
    <row r="55" spans="2:8" ht="17.399999999999999" customHeight="1" x14ac:dyDescent="0.3">
      <c r="B55" s="12" t="s">
        <v>83</v>
      </c>
      <c r="C55" s="13" t="s">
        <v>84</v>
      </c>
      <c r="D55" s="13"/>
      <c r="E55" s="12">
        <v>10</v>
      </c>
      <c r="F55" s="20"/>
      <c r="G55" s="12">
        <f t="shared" si="0"/>
        <v>0</v>
      </c>
      <c r="H55" s="3"/>
    </row>
    <row r="56" spans="2:8" ht="17.399999999999999" customHeight="1" x14ac:dyDescent="0.3">
      <c r="B56" s="12" t="s">
        <v>85</v>
      </c>
      <c r="C56" s="13" t="s">
        <v>86</v>
      </c>
      <c r="D56" s="13"/>
      <c r="E56" s="12">
        <v>5</v>
      </c>
      <c r="F56" s="20"/>
      <c r="G56" s="12">
        <f t="shared" si="0"/>
        <v>0</v>
      </c>
      <c r="H56" s="3"/>
    </row>
    <row r="57" spans="2:8" ht="17.399999999999999" customHeight="1" x14ac:dyDescent="0.3">
      <c r="B57" s="12" t="s">
        <v>87</v>
      </c>
      <c r="C57" s="13" t="s">
        <v>188</v>
      </c>
      <c r="D57" s="13"/>
      <c r="E57" s="12">
        <v>1</v>
      </c>
      <c r="F57" s="12"/>
      <c r="G57" s="12">
        <f t="shared" si="0"/>
        <v>0</v>
      </c>
      <c r="H57" s="3"/>
    </row>
    <row r="58" spans="2:8" ht="17.399999999999999" customHeight="1" x14ac:dyDescent="0.3">
      <c r="B58" s="12" t="s">
        <v>88</v>
      </c>
      <c r="C58" s="13" t="s">
        <v>89</v>
      </c>
      <c r="D58" s="13"/>
      <c r="E58" s="12">
        <v>5</v>
      </c>
      <c r="F58" s="20"/>
      <c r="G58" s="12">
        <f t="shared" si="0"/>
        <v>0</v>
      </c>
      <c r="H58" s="3"/>
    </row>
    <row r="59" spans="2:8" ht="17.399999999999999" customHeight="1" x14ac:dyDescent="0.3">
      <c r="B59" s="12" t="s">
        <v>90</v>
      </c>
      <c r="C59" s="13" t="s">
        <v>91</v>
      </c>
      <c r="D59" s="13"/>
      <c r="E59" s="12">
        <v>1</v>
      </c>
      <c r="F59" s="20"/>
      <c r="G59" s="12">
        <f t="shared" si="0"/>
        <v>0</v>
      </c>
      <c r="H59" s="3"/>
    </row>
    <row r="60" spans="2:8" ht="17.399999999999999" customHeight="1" x14ac:dyDescent="0.3">
      <c r="B60" s="12" t="s">
        <v>92</v>
      </c>
      <c r="C60" s="13" t="s">
        <v>93</v>
      </c>
      <c r="D60" s="13"/>
      <c r="E60" s="12">
        <v>1</v>
      </c>
      <c r="F60" s="12"/>
      <c r="G60" s="12">
        <f t="shared" si="0"/>
        <v>0</v>
      </c>
      <c r="H60" s="3"/>
    </row>
    <row r="61" spans="2:8" ht="17.399999999999999" customHeight="1" x14ac:dyDescent="0.3">
      <c r="B61" s="12" t="s">
        <v>94</v>
      </c>
      <c r="C61" s="13" t="s">
        <v>95</v>
      </c>
      <c r="D61" s="13"/>
      <c r="E61" s="12">
        <v>1</v>
      </c>
      <c r="F61" s="20"/>
      <c r="G61" s="12">
        <f t="shared" si="0"/>
        <v>0</v>
      </c>
      <c r="H61" s="3"/>
    </row>
    <row r="62" spans="2:8" ht="17.399999999999999" customHeight="1" x14ac:dyDescent="0.3">
      <c r="B62" s="12" t="s">
        <v>96</v>
      </c>
      <c r="C62" s="13" t="s">
        <v>97</v>
      </c>
      <c r="D62" s="13"/>
      <c r="E62" s="12">
        <v>1</v>
      </c>
      <c r="F62" s="20"/>
      <c r="G62" s="12">
        <f t="shared" si="0"/>
        <v>0</v>
      </c>
      <c r="H62" s="3"/>
    </row>
    <row r="63" spans="2:8" ht="17.399999999999999" customHeight="1" x14ac:dyDescent="0.3">
      <c r="B63" s="12" t="s">
        <v>98</v>
      </c>
      <c r="C63" s="13" t="s">
        <v>99</v>
      </c>
      <c r="D63" s="13"/>
      <c r="E63" s="12">
        <v>1</v>
      </c>
      <c r="F63" s="12"/>
      <c r="G63" s="12">
        <f t="shared" si="0"/>
        <v>0</v>
      </c>
      <c r="H63" s="3"/>
    </row>
    <row r="64" spans="2:8" ht="17.399999999999999" customHeight="1" x14ac:dyDescent="0.3">
      <c r="B64" s="12" t="s">
        <v>100</v>
      </c>
      <c r="C64" s="13" t="s">
        <v>101</v>
      </c>
      <c r="D64" s="13"/>
      <c r="E64" s="12">
        <v>1</v>
      </c>
      <c r="F64" s="20"/>
      <c r="G64" s="12">
        <f t="shared" si="0"/>
        <v>0</v>
      </c>
      <c r="H64" s="3"/>
    </row>
    <row r="65" spans="2:8" ht="17.399999999999999" customHeight="1" x14ac:dyDescent="0.3">
      <c r="B65" s="12" t="s">
        <v>102</v>
      </c>
      <c r="C65" s="13" t="s">
        <v>103</v>
      </c>
      <c r="D65" s="13"/>
      <c r="E65" s="12">
        <v>1</v>
      </c>
      <c r="F65" s="20"/>
      <c r="G65" s="12">
        <f t="shared" si="0"/>
        <v>0</v>
      </c>
      <c r="H65" s="3"/>
    </row>
    <row r="66" spans="2:8" ht="15" customHeight="1" x14ac:dyDescent="0.3">
      <c r="B66" s="52" t="s">
        <v>104</v>
      </c>
      <c r="C66" s="53"/>
      <c r="D66" s="34"/>
      <c r="E66" s="16"/>
      <c r="F66" s="16"/>
      <c r="G66" s="17"/>
      <c r="H66" s="3"/>
    </row>
    <row r="67" spans="2:8" ht="15.6" x14ac:dyDescent="0.3">
      <c r="B67" s="22" t="s">
        <v>105</v>
      </c>
      <c r="C67" s="26" t="s">
        <v>189</v>
      </c>
      <c r="D67" s="26"/>
      <c r="E67" s="12">
        <v>1</v>
      </c>
      <c r="F67" s="20"/>
      <c r="G67" s="12">
        <f t="shared" si="0"/>
        <v>0</v>
      </c>
      <c r="H67" s="3"/>
    </row>
    <row r="68" spans="2:8" ht="27.6" x14ac:dyDescent="0.3">
      <c r="B68" s="12" t="s">
        <v>106</v>
      </c>
      <c r="C68" s="13" t="s">
        <v>107</v>
      </c>
      <c r="D68" s="13"/>
      <c r="E68" s="12">
        <v>11</v>
      </c>
      <c r="F68" s="20"/>
      <c r="G68" s="12">
        <f t="shared" si="0"/>
        <v>0</v>
      </c>
      <c r="H68" s="3"/>
    </row>
    <row r="69" spans="2:8" ht="15.6" x14ac:dyDescent="0.3">
      <c r="B69" s="12" t="s">
        <v>108</v>
      </c>
      <c r="C69" s="13" t="s">
        <v>109</v>
      </c>
      <c r="D69" s="13"/>
      <c r="E69" s="12">
        <v>26</v>
      </c>
      <c r="F69" s="12"/>
      <c r="G69" s="12">
        <f t="shared" si="0"/>
        <v>0</v>
      </c>
      <c r="H69" s="3"/>
    </row>
    <row r="70" spans="2:8" ht="15.6" x14ac:dyDescent="0.3">
      <c r="B70" s="12" t="s">
        <v>110</v>
      </c>
      <c r="C70" s="13" t="s">
        <v>111</v>
      </c>
      <c r="D70" s="13"/>
      <c r="E70" s="12">
        <v>1</v>
      </c>
      <c r="F70" s="20"/>
      <c r="G70" s="12">
        <f t="shared" si="0"/>
        <v>0</v>
      </c>
      <c r="H70" s="3"/>
    </row>
    <row r="71" spans="2:8" ht="15.6" x14ac:dyDescent="0.3">
      <c r="B71" s="12" t="s">
        <v>112</v>
      </c>
      <c r="C71" s="13" t="s">
        <v>113</v>
      </c>
      <c r="D71" s="13"/>
      <c r="E71" s="12">
        <v>1</v>
      </c>
      <c r="F71" s="20"/>
      <c r="G71" s="12">
        <f t="shared" si="0"/>
        <v>0</v>
      </c>
      <c r="H71" s="3"/>
    </row>
    <row r="72" spans="2:8" ht="15.6" x14ac:dyDescent="0.3">
      <c r="B72" s="12" t="s">
        <v>114</v>
      </c>
      <c r="C72" s="13" t="s">
        <v>115</v>
      </c>
      <c r="D72" s="13"/>
      <c r="E72" s="12">
        <v>5</v>
      </c>
      <c r="F72" s="12"/>
      <c r="G72" s="12">
        <f t="shared" si="0"/>
        <v>0</v>
      </c>
      <c r="H72" s="3"/>
    </row>
    <row r="73" spans="2:8" ht="15.6" x14ac:dyDescent="0.3">
      <c r="B73" s="12" t="s">
        <v>116</v>
      </c>
      <c r="C73" s="13" t="s">
        <v>117</v>
      </c>
      <c r="D73" s="13"/>
      <c r="E73" s="12">
        <v>1</v>
      </c>
      <c r="F73" s="20"/>
      <c r="G73" s="12">
        <f t="shared" si="0"/>
        <v>0</v>
      </c>
      <c r="H73" s="3"/>
    </row>
    <row r="74" spans="2:8" ht="15.6" x14ac:dyDescent="0.3">
      <c r="B74" s="12" t="s">
        <v>118</v>
      </c>
      <c r="C74" s="13" t="s">
        <v>119</v>
      </c>
      <c r="D74" s="13"/>
      <c r="E74" s="12">
        <v>1</v>
      </c>
      <c r="F74" s="20"/>
      <c r="G74" s="12">
        <f t="shared" ref="G74:G119" si="1">E74*F74</f>
        <v>0</v>
      </c>
      <c r="H74" s="3"/>
    </row>
    <row r="75" spans="2:8" ht="15" customHeight="1" x14ac:dyDescent="0.3">
      <c r="B75" s="52" t="s">
        <v>120</v>
      </c>
      <c r="C75" s="53"/>
      <c r="D75" s="34"/>
      <c r="E75" s="16"/>
      <c r="F75" s="16"/>
      <c r="G75" s="17"/>
      <c r="H75" s="3"/>
    </row>
    <row r="76" spans="2:8" ht="27.6" x14ac:dyDescent="0.3">
      <c r="B76" s="12" t="s">
        <v>121</v>
      </c>
      <c r="C76" s="13" t="s">
        <v>122</v>
      </c>
      <c r="D76" s="13"/>
      <c r="E76" s="12">
        <v>2</v>
      </c>
      <c r="F76" s="12"/>
      <c r="G76" s="12">
        <f t="shared" si="1"/>
        <v>0</v>
      </c>
      <c r="H76" s="3"/>
    </row>
    <row r="77" spans="2:8" ht="15.6" x14ac:dyDescent="0.3">
      <c r="B77" s="12" t="s">
        <v>123</v>
      </c>
      <c r="C77" s="13" t="s">
        <v>124</v>
      </c>
      <c r="D77" s="13"/>
      <c r="E77" s="12">
        <v>1</v>
      </c>
      <c r="F77" s="12"/>
      <c r="G77" s="12">
        <f t="shared" si="1"/>
        <v>0</v>
      </c>
      <c r="H77" s="3"/>
    </row>
    <row r="78" spans="2:8" ht="15.6" x14ac:dyDescent="0.3">
      <c r="B78" s="12" t="s">
        <v>125</v>
      </c>
      <c r="C78" s="13" t="s">
        <v>126</v>
      </c>
      <c r="D78" s="13"/>
      <c r="E78" s="12">
        <v>1</v>
      </c>
      <c r="F78" s="12"/>
      <c r="G78" s="12">
        <f t="shared" si="1"/>
        <v>0</v>
      </c>
      <c r="H78" s="3"/>
    </row>
    <row r="79" spans="2:8" ht="15.6" x14ac:dyDescent="0.3">
      <c r="B79" s="12" t="s">
        <v>127</v>
      </c>
      <c r="C79" s="13" t="s">
        <v>128</v>
      </c>
      <c r="D79" s="13"/>
      <c r="E79" s="12">
        <v>1</v>
      </c>
      <c r="F79" s="12"/>
      <c r="G79" s="12">
        <f t="shared" si="1"/>
        <v>0</v>
      </c>
      <c r="H79" s="3"/>
    </row>
    <row r="80" spans="2:8" ht="15.6" x14ac:dyDescent="0.3">
      <c r="B80" s="12" t="s">
        <v>129</v>
      </c>
      <c r="C80" s="13" t="s">
        <v>130</v>
      </c>
      <c r="D80" s="13"/>
      <c r="E80" s="12">
        <v>1</v>
      </c>
      <c r="F80" s="12"/>
      <c r="G80" s="12">
        <f t="shared" si="1"/>
        <v>0</v>
      </c>
      <c r="H80" s="3"/>
    </row>
    <row r="81" spans="2:8" ht="15.6" x14ac:dyDescent="0.3">
      <c r="B81" s="12" t="s">
        <v>131</v>
      </c>
      <c r="C81" s="13" t="s">
        <v>132</v>
      </c>
      <c r="D81" s="13"/>
      <c r="E81" s="12">
        <v>13</v>
      </c>
      <c r="F81" s="12"/>
      <c r="G81" s="12">
        <f t="shared" si="1"/>
        <v>0</v>
      </c>
      <c r="H81" s="3"/>
    </row>
    <row r="82" spans="2:8" ht="15.6" x14ac:dyDescent="0.3">
      <c r="B82" s="12" t="s">
        <v>133</v>
      </c>
      <c r="C82" s="13" t="s">
        <v>81</v>
      </c>
      <c r="D82" s="13"/>
      <c r="E82" s="12">
        <v>13</v>
      </c>
      <c r="F82" s="12"/>
      <c r="G82" s="12">
        <f t="shared" si="1"/>
        <v>0</v>
      </c>
      <c r="H82" s="3"/>
    </row>
    <row r="83" spans="2:8" ht="15.6" x14ac:dyDescent="0.3">
      <c r="B83" s="12" t="s">
        <v>83</v>
      </c>
      <c r="C83" s="13" t="s">
        <v>84</v>
      </c>
      <c r="D83" s="13"/>
      <c r="E83" s="12">
        <v>13</v>
      </c>
      <c r="F83" s="12"/>
      <c r="G83" s="12">
        <f t="shared" si="1"/>
        <v>0</v>
      </c>
      <c r="H83" s="3"/>
    </row>
    <row r="84" spans="2:8" ht="15.6" x14ac:dyDescent="0.3">
      <c r="B84" s="12">
        <v>246149</v>
      </c>
      <c r="C84" s="13" t="s">
        <v>134</v>
      </c>
      <c r="D84" s="13"/>
      <c r="E84" s="12">
        <v>1</v>
      </c>
      <c r="F84" s="12"/>
      <c r="G84" s="12">
        <f t="shared" si="1"/>
        <v>0</v>
      </c>
      <c r="H84" s="3"/>
    </row>
    <row r="85" spans="2:8" ht="15" customHeight="1" x14ac:dyDescent="0.3">
      <c r="B85" s="52" t="s">
        <v>135</v>
      </c>
      <c r="C85" s="53"/>
      <c r="D85" s="34"/>
      <c r="E85" s="16"/>
      <c r="F85" s="16"/>
      <c r="G85" s="17"/>
      <c r="H85" s="3"/>
    </row>
    <row r="86" spans="2:8" ht="15.6" x14ac:dyDescent="0.3">
      <c r="B86" s="14" t="s">
        <v>136</v>
      </c>
      <c r="C86" s="13" t="s">
        <v>137</v>
      </c>
      <c r="D86" s="13"/>
      <c r="E86" s="12">
        <v>3</v>
      </c>
      <c r="F86" s="12"/>
      <c r="G86" s="12">
        <f t="shared" si="1"/>
        <v>0</v>
      </c>
      <c r="H86" s="3"/>
    </row>
    <row r="87" spans="2:8" ht="15.6" x14ac:dyDescent="0.3">
      <c r="B87" s="14" t="s">
        <v>138</v>
      </c>
      <c r="C87" s="13" t="s">
        <v>139</v>
      </c>
      <c r="D87" s="13"/>
      <c r="E87" s="12">
        <v>10</v>
      </c>
      <c r="F87" s="12"/>
      <c r="G87" s="12">
        <f t="shared" si="1"/>
        <v>0</v>
      </c>
      <c r="H87" s="3"/>
    </row>
    <row r="88" spans="2:8" ht="15.6" x14ac:dyDescent="0.3">
      <c r="B88" s="14" t="s">
        <v>140</v>
      </c>
      <c r="C88" s="13" t="s">
        <v>141</v>
      </c>
      <c r="D88" s="13"/>
      <c r="E88" s="12">
        <v>5</v>
      </c>
      <c r="F88" s="12"/>
      <c r="G88" s="12">
        <f t="shared" si="1"/>
        <v>0</v>
      </c>
      <c r="H88" s="3"/>
    </row>
    <row r="89" spans="2:8" ht="15.6" x14ac:dyDescent="0.3">
      <c r="B89" s="14" t="s">
        <v>142</v>
      </c>
      <c r="C89" s="13" t="s">
        <v>143</v>
      </c>
      <c r="D89" s="13"/>
      <c r="E89" s="12">
        <v>5</v>
      </c>
      <c r="F89" s="12"/>
      <c r="G89" s="12">
        <f t="shared" si="1"/>
        <v>0</v>
      </c>
      <c r="H89" s="3"/>
    </row>
    <row r="90" spans="2:8" ht="15.6" x14ac:dyDescent="0.3">
      <c r="B90" s="14" t="s">
        <v>144</v>
      </c>
      <c r="C90" s="13" t="s">
        <v>145</v>
      </c>
      <c r="D90" s="13"/>
      <c r="E90" s="12">
        <v>5</v>
      </c>
      <c r="F90" s="12"/>
      <c r="G90" s="12">
        <f t="shared" si="1"/>
        <v>0</v>
      </c>
      <c r="H90" s="3"/>
    </row>
    <row r="91" spans="2:8" ht="15.6" x14ac:dyDescent="0.3">
      <c r="B91" s="14" t="s">
        <v>146</v>
      </c>
      <c r="C91" s="13" t="s">
        <v>147</v>
      </c>
      <c r="D91" s="13"/>
      <c r="E91" s="12">
        <v>5</v>
      </c>
      <c r="F91" s="12"/>
      <c r="G91" s="12">
        <f t="shared" si="1"/>
        <v>0</v>
      </c>
      <c r="H91" s="3"/>
    </row>
    <row r="92" spans="2:8" ht="15.6" x14ac:dyDescent="0.3">
      <c r="B92" s="14" t="s">
        <v>148</v>
      </c>
      <c r="C92" s="13" t="s">
        <v>149</v>
      </c>
      <c r="D92" s="13"/>
      <c r="E92" s="12">
        <v>10</v>
      </c>
      <c r="F92" s="12"/>
      <c r="G92" s="12">
        <f t="shared" si="1"/>
        <v>0</v>
      </c>
      <c r="H92" s="3"/>
    </row>
    <row r="93" spans="2:8" ht="15.6" x14ac:dyDescent="0.3">
      <c r="B93" s="12" t="s">
        <v>150</v>
      </c>
      <c r="C93" s="13" t="s">
        <v>151</v>
      </c>
      <c r="D93" s="13"/>
      <c r="E93" s="12">
        <v>1</v>
      </c>
      <c r="F93" s="12"/>
      <c r="G93" s="12">
        <f t="shared" si="1"/>
        <v>0</v>
      </c>
      <c r="H93" s="3"/>
    </row>
    <row r="94" spans="2:8" ht="15.6" x14ac:dyDescent="0.3">
      <c r="B94" s="12" t="s">
        <v>152</v>
      </c>
      <c r="C94" s="13" t="s">
        <v>153</v>
      </c>
      <c r="D94" s="13"/>
      <c r="E94" s="12">
        <v>1</v>
      </c>
      <c r="F94" s="12"/>
      <c r="G94" s="12">
        <f t="shared" si="1"/>
        <v>0</v>
      </c>
      <c r="H94" s="3"/>
    </row>
    <row r="95" spans="2:8" ht="15.6" x14ac:dyDescent="0.3">
      <c r="B95" s="12" t="s">
        <v>154</v>
      </c>
      <c r="C95" s="13" t="s">
        <v>155</v>
      </c>
      <c r="D95" s="13"/>
      <c r="E95" s="12">
        <v>1</v>
      </c>
      <c r="F95" s="12"/>
      <c r="G95" s="12">
        <f t="shared" si="1"/>
        <v>0</v>
      </c>
      <c r="H95" s="3"/>
    </row>
    <row r="96" spans="2:8" ht="15.6" x14ac:dyDescent="0.3">
      <c r="B96" s="12" t="s">
        <v>156</v>
      </c>
      <c r="C96" s="13" t="s">
        <v>157</v>
      </c>
      <c r="D96" s="13"/>
      <c r="E96" s="12">
        <v>1</v>
      </c>
      <c r="F96" s="12"/>
      <c r="G96" s="12">
        <f t="shared" si="1"/>
        <v>0</v>
      </c>
      <c r="H96" s="3"/>
    </row>
    <row r="97" spans="2:8" ht="15.6" x14ac:dyDescent="0.3">
      <c r="B97" s="12" t="s">
        <v>158</v>
      </c>
      <c r="C97" s="13" t="s">
        <v>132</v>
      </c>
      <c r="D97" s="13"/>
      <c r="E97" s="12">
        <v>16</v>
      </c>
      <c r="F97" s="12"/>
      <c r="G97" s="12">
        <f t="shared" si="1"/>
        <v>0</v>
      </c>
      <c r="H97" s="3"/>
    </row>
    <row r="98" spans="2:8" ht="15.6" x14ac:dyDescent="0.3">
      <c r="B98" s="12" t="s">
        <v>148</v>
      </c>
      <c r="C98" s="13" t="s">
        <v>159</v>
      </c>
      <c r="D98" s="13"/>
      <c r="E98" s="12">
        <v>16</v>
      </c>
      <c r="F98" s="12"/>
      <c r="G98" s="12">
        <f t="shared" si="1"/>
        <v>0</v>
      </c>
      <c r="H98" s="3"/>
    </row>
    <row r="99" spans="2:8" ht="15" customHeight="1" x14ac:dyDescent="0.3">
      <c r="B99" s="52" t="s">
        <v>160</v>
      </c>
      <c r="C99" s="53"/>
      <c r="D99" s="34"/>
      <c r="E99" s="23"/>
      <c r="F99" s="23"/>
      <c r="G99" s="24"/>
      <c r="H99" s="3"/>
    </row>
    <row r="100" spans="2:8" ht="15.6" x14ac:dyDescent="0.3">
      <c r="B100" s="19" t="s">
        <v>161</v>
      </c>
      <c r="C100" s="26" t="s">
        <v>190</v>
      </c>
      <c r="D100" s="26"/>
      <c r="E100" s="57">
        <v>1</v>
      </c>
      <c r="F100" s="12"/>
      <c r="G100" s="12">
        <f t="shared" si="1"/>
        <v>0</v>
      </c>
      <c r="H100" s="3"/>
    </row>
    <row r="101" spans="2:8" ht="15.6" x14ac:dyDescent="0.3">
      <c r="B101" s="20">
        <v>9021150</v>
      </c>
      <c r="C101" s="15" t="s">
        <v>162</v>
      </c>
      <c r="D101" s="15"/>
      <c r="E101" s="57">
        <v>1</v>
      </c>
      <c r="F101" s="12"/>
      <c r="G101" s="12">
        <f t="shared" si="1"/>
        <v>0</v>
      </c>
      <c r="H101" s="3"/>
    </row>
    <row r="102" spans="2:8" ht="15" customHeight="1" x14ac:dyDescent="0.3">
      <c r="B102" s="52" t="s">
        <v>163</v>
      </c>
      <c r="C102" s="53"/>
      <c r="D102" s="34"/>
      <c r="E102" s="23"/>
      <c r="F102" s="23"/>
      <c r="G102" s="24"/>
      <c r="H102" s="3"/>
    </row>
    <row r="103" spans="2:8" ht="15.6" x14ac:dyDescent="0.3">
      <c r="B103" s="36" t="s">
        <v>164</v>
      </c>
      <c r="C103" s="37" t="s">
        <v>165</v>
      </c>
      <c r="D103" s="37"/>
      <c r="E103" s="36">
        <v>1</v>
      </c>
      <c r="F103" s="36"/>
      <c r="G103" s="12">
        <f t="shared" si="1"/>
        <v>0</v>
      </c>
      <c r="H103" s="3"/>
    </row>
    <row r="104" spans="2:8" ht="15" customHeight="1" x14ac:dyDescent="0.3">
      <c r="B104" s="54" t="s">
        <v>166</v>
      </c>
      <c r="C104" s="55"/>
      <c r="D104" s="35"/>
      <c r="E104" s="40"/>
      <c r="F104" s="40"/>
      <c r="G104" s="41"/>
      <c r="H104" s="3"/>
    </row>
    <row r="105" spans="2:8" ht="15.6" x14ac:dyDescent="0.3">
      <c r="B105" s="38">
        <v>9222900</v>
      </c>
      <c r="C105" s="39" t="s">
        <v>167</v>
      </c>
      <c r="D105" s="39"/>
      <c r="E105" s="38">
        <v>1</v>
      </c>
      <c r="F105" s="38"/>
      <c r="G105" s="12">
        <f t="shared" si="1"/>
        <v>0</v>
      </c>
      <c r="H105" s="3"/>
    </row>
    <row r="106" spans="2:8" ht="15" customHeight="1" x14ac:dyDescent="0.3">
      <c r="B106" s="52" t="s">
        <v>168</v>
      </c>
      <c r="C106" s="53"/>
      <c r="D106" s="34"/>
      <c r="E106" s="23"/>
      <c r="F106" s="23"/>
      <c r="G106" s="24"/>
      <c r="H106" s="3"/>
    </row>
    <row r="107" spans="2:8" ht="15.6" x14ac:dyDescent="0.3">
      <c r="B107" s="42" t="s">
        <v>169</v>
      </c>
      <c r="C107" s="13" t="s">
        <v>191</v>
      </c>
      <c r="D107" s="13"/>
      <c r="E107" s="57">
        <v>1</v>
      </c>
      <c r="F107" s="12"/>
      <c r="G107" s="12">
        <f t="shared" si="1"/>
        <v>0</v>
      </c>
      <c r="H107" s="3"/>
    </row>
    <row r="108" spans="2:8" ht="15.6" x14ac:dyDescent="0.3">
      <c r="B108" s="12" t="s">
        <v>170</v>
      </c>
      <c r="C108" s="13" t="s">
        <v>171</v>
      </c>
      <c r="D108" s="13"/>
      <c r="E108" s="12">
        <v>1</v>
      </c>
      <c r="F108" s="12"/>
      <c r="G108" s="12">
        <f t="shared" si="1"/>
        <v>0</v>
      </c>
      <c r="H108" s="3"/>
    </row>
    <row r="109" spans="2:8" ht="15" customHeight="1" x14ac:dyDescent="0.3">
      <c r="B109" s="52" t="s">
        <v>172</v>
      </c>
      <c r="C109" s="53"/>
      <c r="D109" s="34"/>
      <c r="E109" s="23"/>
      <c r="F109" s="23"/>
      <c r="G109" s="24"/>
      <c r="H109" s="3"/>
    </row>
    <row r="110" spans="2:8" ht="15.6" x14ac:dyDescent="0.3">
      <c r="B110" s="12" t="s">
        <v>173</v>
      </c>
      <c r="C110" s="13" t="s">
        <v>174</v>
      </c>
      <c r="D110" s="13"/>
      <c r="E110" s="12">
        <v>1</v>
      </c>
      <c r="F110" s="12"/>
      <c r="G110" s="12">
        <f t="shared" si="1"/>
        <v>0</v>
      </c>
      <c r="H110" s="3"/>
    </row>
    <row r="111" spans="2:8" ht="16.95" customHeight="1" x14ac:dyDescent="0.3">
      <c r="B111" s="52" t="s">
        <v>175</v>
      </c>
      <c r="C111" s="53"/>
      <c r="D111" s="34"/>
      <c r="E111" s="23"/>
      <c r="F111" s="23"/>
      <c r="G111" s="24"/>
      <c r="H111" s="3"/>
    </row>
    <row r="112" spans="2:8" ht="15.6" x14ac:dyDescent="0.3">
      <c r="B112" s="12">
        <v>5811200</v>
      </c>
      <c r="C112" s="13" t="s">
        <v>176</v>
      </c>
      <c r="D112" s="13"/>
      <c r="E112" s="12">
        <v>1</v>
      </c>
      <c r="F112" s="12"/>
      <c r="G112" s="12">
        <f t="shared" si="1"/>
        <v>0</v>
      </c>
      <c r="H112" s="3"/>
    </row>
    <row r="113" spans="2:10" ht="15.6" x14ac:dyDescent="0.3">
      <c r="B113" s="12" t="s">
        <v>177</v>
      </c>
      <c r="C113" s="13" t="s">
        <v>178</v>
      </c>
      <c r="D113" s="13"/>
      <c r="E113" s="12">
        <v>1</v>
      </c>
      <c r="F113" s="12"/>
      <c r="G113" s="12">
        <f t="shared" si="1"/>
        <v>0</v>
      </c>
      <c r="H113" s="3"/>
    </row>
    <row r="114" spans="2:10" ht="15" customHeight="1" x14ac:dyDescent="0.3">
      <c r="B114" s="52" t="s">
        <v>179</v>
      </c>
      <c r="C114" s="53"/>
      <c r="D114" s="34"/>
      <c r="E114" s="23"/>
      <c r="F114" s="23"/>
      <c r="G114" s="24"/>
      <c r="H114" s="3"/>
    </row>
    <row r="115" spans="2:10" ht="27.6" x14ac:dyDescent="0.3">
      <c r="B115" s="12">
        <v>152005</v>
      </c>
      <c r="C115" s="13" t="s">
        <v>180</v>
      </c>
      <c r="D115" s="13"/>
      <c r="E115" s="25">
        <v>2</v>
      </c>
      <c r="F115" s="25"/>
      <c r="G115" s="12">
        <f t="shared" si="1"/>
        <v>0</v>
      </c>
      <c r="H115" s="3"/>
    </row>
    <row r="116" spans="2:10" ht="15.6" x14ac:dyDescent="0.3">
      <c r="B116" s="12" t="s">
        <v>181</v>
      </c>
      <c r="C116" s="13" t="s">
        <v>182</v>
      </c>
      <c r="D116" s="13"/>
      <c r="E116" s="25">
        <v>1</v>
      </c>
      <c r="F116" s="25"/>
      <c r="G116" s="12">
        <f t="shared" si="1"/>
        <v>0</v>
      </c>
      <c r="H116" s="3"/>
    </row>
    <row r="117" spans="2:10" ht="16.5" customHeight="1" x14ac:dyDescent="0.3">
      <c r="B117" s="52" t="s">
        <v>210</v>
      </c>
      <c r="C117" s="53"/>
      <c r="D117" s="34"/>
      <c r="E117" s="23"/>
      <c r="F117" s="23"/>
      <c r="G117" s="24"/>
      <c r="H117" s="3"/>
    </row>
    <row r="118" spans="2:10" ht="15.6" x14ac:dyDescent="0.3">
      <c r="B118" s="12" t="s">
        <v>206</v>
      </c>
      <c r="C118" s="13" t="s">
        <v>207</v>
      </c>
      <c r="D118" s="13"/>
      <c r="E118" s="25">
        <v>1</v>
      </c>
      <c r="F118" s="25"/>
      <c r="G118" s="12">
        <f>E118*F118</f>
        <v>0</v>
      </c>
      <c r="H118" s="3"/>
    </row>
    <row r="119" spans="2:10" ht="15.6" x14ac:dyDescent="0.3">
      <c r="B119" s="12" t="s">
        <v>208</v>
      </c>
      <c r="C119" s="13" t="s">
        <v>209</v>
      </c>
      <c r="D119" s="13"/>
      <c r="E119" s="25">
        <v>1</v>
      </c>
      <c r="F119" s="25"/>
      <c r="G119" s="12">
        <f t="shared" si="1"/>
        <v>0</v>
      </c>
      <c r="H119" s="3"/>
    </row>
    <row r="120" spans="2:10" ht="15.6" x14ac:dyDescent="0.3">
      <c r="B120" s="50" t="s">
        <v>183</v>
      </c>
      <c r="C120" s="50"/>
      <c r="D120" s="50"/>
      <c r="E120" s="50"/>
      <c r="F120" s="50"/>
      <c r="G120" s="25">
        <f>SUM(G9:G26,G28:G41,G43:G50,G52:G65,G67:G74,G76:G84,G86:G98,G100:G101,G103,G105,G107:G108,G110,G112:G113,G115:G116, G118:G119)</f>
        <v>0</v>
      </c>
      <c r="H120" s="3"/>
    </row>
    <row r="121" spans="2:10" ht="12.75" customHeight="1" x14ac:dyDescent="0.3">
      <c r="B121" s="6"/>
    </row>
    <row r="122" spans="2:10" ht="91.95" customHeight="1" x14ac:dyDescent="0.3">
      <c r="B122" s="48" t="s">
        <v>201</v>
      </c>
      <c r="C122" s="48"/>
      <c r="D122" s="48"/>
      <c r="E122" s="48"/>
      <c r="F122" s="48"/>
      <c r="G122" s="48"/>
      <c r="H122" s="48"/>
      <c r="I122" s="48"/>
      <c r="J122" s="48"/>
    </row>
    <row r="123" spans="2:10" ht="43.2" customHeight="1" x14ac:dyDescent="0.3">
      <c r="B123" s="48" t="s">
        <v>200</v>
      </c>
      <c r="C123" s="48"/>
      <c r="D123" s="48"/>
      <c r="E123" s="48"/>
      <c r="F123" s="48"/>
      <c r="G123" s="48"/>
    </row>
    <row r="124" spans="2:10" ht="35.4" customHeight="1" x14ac:dyDescent="0.3">
      <c r="B124" s="48" t="s">
        <v>199</v>
      </c>
      <c r="C124" s="48"/>
      <c r="D124" s="48"/>
      <c r="E124" s="48"/>
      <c r="F124" s="48"/>
      <c r="G124" s="48"/>
    </row>
    <row r="125" spans="2:10" ht="15.6" x14ac:dyDescent="0.3">
      <c r="B125" s="6"/>
    </row>
    <row r="126" spans="2:10" ht="15.6" x14ac:dyDescent="0.3">
      <c r="B126" s="5"/>
    </row>
    <row r="127" spans="2:10" ht="17.399999999999999" customHeight="1" x14ac:dyDescent="0.3">
      <c r="B127" s="7" t="s">
        <v>195</v>
      </c>
    </row>
    <row r="128" spans="2:10" ht="17.399999999999999" customHeight="1" x14ac:dyDescent="0.3">
      <c r="B128" s="9" t="s">
        <v>196</v>
      </c>
      <c r="C128" s="9"/>
      <c r="D128" s="9"/>
    </row>
    <row r="129" spans="2:10" ht="17.399999999999999" customHeight="1" x14ac:dyDescent="0.3">
      <c r="B129" s="8" t="s">
        <v>197</v>
      </c>
    </row>
    <row r="130" spans="2:10" ht="17.399999999999999" customHeight="1" x14ac:dyDescent="0.3">
      <c r="B130" s="9" t="s">
        <v>198</v>
      </c>
    </row>
    <row r="131" spans="2:10" ht="15.6" x14ac:dyDescent="0.3">
      <c r="B131" s="1"/>
    </row>
    <row r="133" spans="2:10" ht="16.2" customHeight="1" x14ac:dyDescent="0.3">
      <c r="B133" s="28"/>
      <c r="C133" s="29"/>
      <c r="D133" s="29"/>
      <c r="E133" s="29"/>
      <c r="F133" s="29"/>
      <c r="G133" s="29"/>
      <c r="H133" s="29"/>
      <c r="I133" s="29"/>
      <c r="J133" s="29"/>
    </row>
    <row r="134" spans="2:10" ht="16.2" customHeight="1" x14ac:dyDescent="0.3">
      <c r="B134" s="4"/>
      <c r="C134" s="4"/>
      <c r="D134" s="4"/>
      <c r="E134" s="4"/>
      <c r="F134" s="4"/>
      <c r="G134" s="4"/>
      <c r="H134" s="4"/>
      <c r="I134" s="4"/>
      <c r="J134" s="4"/>
    </row>
    <row r="135" spans="2:10" ht="16.2" customHeight="1" x14ac:dyDescent="0.3">
      <c r="B135" s="30"/>
      <c r="C135" s="31"/>
      <c r="D135" s="31"/>
      <c r="E135" s="31"/>
      <c r="F135" s="31"/>
      <c r="G135" s="31"/>
      <c r="H135" s="31"/>
      <c r="I135" s="31"/>
      <c r="J135" s="31"/>
    </row>
    <row r="136" spans="2:10" x14ac:dyDescent="0.3">
      <c r="B136" s="4"/>
      <c r="C136" s="4"/>
      <c r="D136" s="4"/>
      <c r="E136" s="4"/>
      <c r="F136" s="4"/>
      <c r="G136" s="4"/>
      <c r="H136" s="4"/>
      <c r="I136" s="4"/>
      <c r="J136" s="4"/>
    </row>
    <row r="137" spans="2:10" x14ac:dyDescent="0.3">
      <c r="B137" s="32"/>
      <c r="C137" s="32"/>
      <c r="D137" s="32"/>
      <c r="E137" s="32"/>
      <c r="F137" s="32"/>
      <c r="G137" s="32"/>
      <c r="H137" s="32"/>
      <c r="I137" s="32"/>
      <c r="J137" s="32"/>
    </row>
    <row r="138" spans="2:10" x14ac:dyDescent="0.3">
      <c r="B138" s="4"/>
      <c r="C138" s="4"/>
      <c r="D138" s="4"/>
      <c r="E138" s="4"/>
      <c r="F138" s="4"/>
      <c r="G138" s="4"/>
      <c r="H138" s="4"/>
      <c r="I138" s="4"/>
      <c r="J138" s="4"/>
    </row>
    <row r="139" spans="2:10" x14ac:dyDescent="0.3">
      <c r="B139" s="4"/>
      <c r="C139" s="4"/>
      <c r="D139" s="4"/>
      <c r="E139" s="4"/>
      <c r="F139" s="4"/>
      <c r="G139" s="4"/>
      <c r="H139" s="4"/>
      <c r="I139" s="4"/>
      <c r="J139" s="4"/>
    </row>
    <row r="140" spans="2:10" x14ac:dyDescent="0.3">
      <c r="B140" s="30"/>
      <c r="C140" s="31"/>
      <c r="D140" s="31"/>
      <c r="E140" s="31"/>
      <c r="F140" s="31"/>
      <c r="G140" s="31"/>
      <c r="H140" s="31"/>
      <c r="I140" s="31"/>
      <c r="J140" s="31"/>
    </row>
    <row r="141" spans="2:10" x14ac:dyDescent="0.3">
      <c r="B141" s="29"/>
      <c r="C141" s="29"/>
      <c r="D141" s="29"/>
      <c r="E141" s="29"/>
      <c r="F141" s="29"/>
      <c r="G141" s="29"/>
      <c r="H141" s="29"/>
      <c r="I141" s="29"/>
      <c r="J141" s="29"/>
    </row>
    <row r="142" spans="2:10" x14ac:dyDescent="0.3">
      <c r="B142" s="29"/>
      <c r="C142" s="29"/>
      <c r="D142" s="29"/>
      <c r="E142" s="29"/>
      <c r="F142" s="29"/>
      <c r="G142" s="29"/>
      <c r="H142" s="29"/>
      <c r="I142" s="29"/>
      <c r="J142" s="29"/>
    </row>
    <row r="143" spans="2:10" x14ac:dyDescent="0.3">
      <c r="B143" s="29"/>
      <c r="C143" s="29"/>
      <c r="D143" s="29"/>
      <c r="E143" s="29"/>
      <c r="F143" s="29"/>
      <c r="G143" s="29"/>
      <c r="H143" s="29"/>
      <c r="I143" s="29"/>
      <c r="J143" s="29"/>
    </row>
  </sheetData>
  <protectedRanges>
    <protectedRange algorithmName="SHA-512" hashValue="Sy5w1ciWtXAR/5YJT7oZg9KlLmwY9aur7u3fO7M6XrJ8FjgxdjpgvmAVbNkzUVEVLLTLITalNn/xa57hDE3Fhg==" saltValue="y5Ya5/x4C0GpHCc3IKmlOQ==" spinCount="100000" sqref="B135:J143" name="Diapazons1_2"/>
  </protectedRanges>
  <mergeCells count="30">
    <mergeCell ref="A6:A7"/>
    <mergeCell ref="B122:G122"/>
    <mergeCell ref="H122:J122"/>
    <mergeCell ref="B104:C104"/>
    <mergeCell ref="B102:C102"/>
    <mergeCell ref="B99:C99"/>
    <mergeCell ref="B85:C85"/>
    <mergeCell ref="B75:C75"/>
    <mergeCell ref="B66:C66"/>
    <mergeCell ref="D6:D7"/>
    <mergeCell ref="B123:G123"/>
    <mergeCell ref="B124:G124"/>
    <mergeCell ref="G6:G7"/>
    <mergeCell ref="H27:H28"/>
    <mergeCell ref="B120:F120"/>
    <mergeCell ref="B42:C42"/>
    <mergeCell ref="B27:C27"/>
    <mergeCell ref="B8:C8"/>
    <mergeCell ref="B111:C111"/>
    <mergeCell ref="B114:C114"/>
    <mergeCell ref="B109:C109"/>
    <mergeCell ref="B106:C106"/>
    <mergeCell ref="B51:C51"/>
    <mergeCell ref="B117:C117"/>
    <mergeCell ref="B4:G4"/>
    <mergeCell ref="B5:G5"/>
    <mergeCell ref="B6:B7"/>
    <mergeCell ref="C6:C7"/>
    <mergeCell ref="E6:E7"/>
    <mergeCell ref="F6:F7"/>
  </mergeCells>
  <pageMargins left="0.82677165354330717" right="0.23622047244094491" top="0.74803149606299213" bottom="0.74803149606299213" header="0.31496062992125984" footer="0.31496062992125984"/>
  <pageSetup paperSize="9" scale="59" fitToHeight="0" orientation="portrait"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2</vt:i4>
      </vt:variant>
    </vt:vector>
  </HeadingPairs>
  <TitlesOfParts>
    <vt:vector size="3" baseType="lpstr">
      <vt:lpstr>TS_FP</vt:lpstr>
      <vt:lpstr>TS_FP!_Toc284495643</vt:lpstr>
      <vt:lpstr>TS_FP!_Toc440878530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Jeļena Kovaļonoka</dc:creator>
  <cp:lastModifiedBy>Zane Skulte</cp:lastModifiedBy>
  <cp:lastPrinted>2022-10-19T08:09:46Z</cp:lastPrinted>
  <dcterms:created xsi:type="dcterms:W3CDTF">2022-10-18T08:28:50Z</dcterms:created>
  <dcterms:modified xsi:type="dcterms:W3CDTF">2022-11-04T09:43:00Z</dcterms:modified>
</cp:coreProperties>
</file>