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JD\IEPIRKUMI\ATKLATI_KONKURSI\2022\RŪ-2022_51 Kanalizācijas sūkņu staciju ventilācijas sistēmu atjaunošana (VR)\Nolikums\"/>
    </mc:Choice>
  </mc:AlternateContent>
  <xr:revisionPtr revIDLastSave="0" documentId="13_ncr:1_{C3ED6DB3-6267-45C6-AADD-F19BE74150E7}" xr6:coauthVersionLast="47" xr6:coauthVersionMax="47" xr10:uidLastSave="{00000000-0000-0000-0000-000000000000}"/>
  <bookViews>
    <workbookView xWindow="-120" yWindow="-120" windowWidth="29040" windowHeight="17640" activeTab="3" xr2:uid="{04FF7002-29AA-45C3-ACEC-5EC6B43793CA}"/>
  </bookViews>
  <sheets>
    <sheet name="KOPSAVILKUMS" sheetId="7" r:id="rId1"/>
    <sheet name="Koptāme" sheetId="5" r:id="rId2"/>
    <sheet name="Tehniskās apkopes" sheetId="6" r:id="rId3"/>
    <sheet name="KSS 108" sheetId="1" r:id="rId4"/>
    <sheet name="KSS 111" sheetId="4" r:id="rId5"/>
    <sheet name="KSS 319" sheetId="2" r:id="rId6"/>
    <sheet name="KSS 328" sheetId="3" r:id="rId7"/>
  </sheets>
  <definedNames>
    <definedName name="_xlnm.Print_Area" localSheetId="0">KOPSAVILKUMS!$A$1:$J$16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6" l="1"/>
  <c r="D34" i="6"/>
  <c r="D25" i="6"/>
  <c r="D16" i="6"/>
  <c r="N8" i="1"/>
  <c r="I12" i="5"/>
  <c r="I11" i="5"/>
  <c r="I10" i="5"/>
  <c r="I9" i="5"/>
  <c r="H12" i="5"/>
  <c r="H11" i="5"/>
  <c r="H10" i="5"/>
  <c r="H9" i="5"/>
  <c r="G12" i="5"/>
  <c r="G11" i="5"/>
  <c r="G10" i="5"/>
  <c r="G9" i="5"/>
  <c r="F12" i="5"/>
  <c r="F11" i="5"/>
  <c r="E11" i="5" s="1"/>
  <c r="F10" i="5"/>
  <c r="E10" i="5" s="1"/>
  <c r="F9" i="5"/>
  <c r="I12" i="7"/>
  <c r="G12" i="7"/>
  <c r="J11" i="7"/>
  <c r="J10" i="7"/>
  <c r="J9" i="7"/>
  <c r="J8" i="7"/>
  <c r="J12" i="7" s="1"/>
  <c r="E12" i="5" l="1"/>
  <c r="G13" i="5"/>
  <c r="F13" i="5"/>
  <c r="E9" i="5"/>
  <c r="I13" i="5"/>
  <c r="G5" i="5" s="1"/>
  <c r="H13" i="5"/>
  <c r="E13" i="5" l="1"/>
  <c r="E17" i="5" s="1"/>
  <c r="G4" i="5" s="1"/>
  <c r="C12" i="5"/>
  <c r="B11" i="7" s="1"/>
  <c r="C11" i="5"/>
  <c r="B10" i="7" s="1"/>
  <c r="C10" i="5"/>
  <c r="B9" i="7" s="1"/>
  <c r="C9" i="5"/>
  <c r="B8" i="7" s="1"/>
  <c r="O33" i="3" l="1"/>
  <c r="N33" i="3"/>
  <c r="M33" i="3"/>
  <c r="P33" i="3" s="1"/>
  <c r="N8" i="3" s="1"/>
  <c r="L33" i="3"/>
  <c r="O33" i="4"/>
  <c r="N33" i="4"/>
  <c r="M33" i="4"/>
  <c r="L33" i="4"/>
  <c r="P33" i="4" l="1"/>
  <c r="N8" i="4" s="1"/>
  <c r="O33" i="2"/>
  <c r="N33" i="2"/>
  <c r="M33" i="2"/>
  <c r="P33" i="2" s="1"/>
  <c r="N8" i="2" s="1"/>
  <c r="L33" i="2"/>
  <c r="O33" i="1"/>
  <c r="N33" i="1"/>
  <c r="M33" i="1"/>
  <c r="L33" i="1"/>
  <c r="P33" i="1" l="1"/>
</calcChain>
</file>

<file path=xl/sharedStrings.xml><?xml version="1.0" encoding="utf-8"?>
<sst xmlns="http://schemas.openxmlformats.org/spreadsheetml/2006/main" count="457" uniqueCount="130">
  <si>
    <t>LOKĀLĀ TĀME Nr. 1</t>
  </si>
  <si>
    <t>Būves nosaukums</t>
  </si>
  <si>
    <t>Objekta nosaukums</t>
  </si>
  <si>
    <t>Objekta adrese</t>
  </si>
  <si>
    <t>Pasūtījuma Nr.</t>
  </si>
  <si>
    <t>Tāme sastādīta 2022.gada tirgus cenās</t>
  </si>
  <si>
    <t>Tāmes izmaksas</t>
  </si>
  <si>
    <t>EUR</t>
  </si>
  <si>
    <t>Tāme sastādīta _______.gada ____.___________</t>
  </si>
  <si>
    <t>Nr.p.k.</t>
  </si>
  <si>
    <t>Kods</t>
  </si>
  <si>
    <t>Būvdarbu nosaukums</t>
  </si>
  <si>
    <t>Mērvienība</t>
  </si>
  <si>
    <t>Daudzums</t>
  </si>
  <si>
    <t>Vienības izmaksas</t>
  </si>
  <si>
    <t>Kopā uz visu apjomu</t>
  </si>
  <si>
    <t>laika norma (c/h)</t>
  </si>
  <si>
    <t>darba samaksas likme (euro/h)</t>
  </si>
  <si>
    <t xml:space="preserve">darba alga </t>
  </si>
  <si>
    <t xml:space="preserve">mehānismi </t>
  </si>
  <si>
    <t>kopā</t>
  </si>
  <si>
    <t>darbietilpība (c/h)</t>
  </si>
  <si>
    <t>darba alga (euro)</t>
  </si>
  <si>
    <t>būvizstrādājumi (euro)</t>
  </si>
  <si>
    <t xml:space="preserve">mehānismi (euro) </t>
  </si>
  <si>
    <t>summa (euro)</t>
  </si>
  <si>
    <t>1.</t>
  </si>
  <si>
    <t>2.</t>
  </si>
  <si>
    <t>1.1</t>
  </si>
  <si>
    <t>kompl.</t>
  </si>
  <si>
    <t>1.2</t>
  </si>
  <si>
    <t>1.3</t>
  </si>
  <si>
    <t>1.4</t>
  </si>
  <si>
    <t>2.1</t>
  </si>
  <si>
    <t>2.2</t>
  </si>
  <si>
    <t>Palaišanas un ieregulēšanas darbi</t>
  </si>
  <si>
    <t>Tiešās izmaksas kopā, t.sk. darba devēja sociālais nodoklis (%)</t>
  </si>
  <si>
    <t xml:space="preserve">t.sk. darba aizsardzība </t>
  </si>
  <si>
    <t>1. Finanšu piedāvājumā aprēķinus jāveic formulās ar noapaļojumu divi cipari aiz komata (jāizmanto funkcija “round”).</t>
  </si>
  <si>
    <t>2. Finanšu piedāvājumā vienības cenas darba algas izmaksas aprēķinu jāveic pēc formulas “laika norma x stundas likme = alga”.</t>
  </si>
  <si>
    <t>3. Finanšu piedāvājumā katras pozīcijas darba algas, būvizstrādājumu un mehānismu kopējās izmaksas aprēķinu jāveic pēc formulas “kopējais apjoms x vienības izmaksas”.</t>
  </si>
  <si>
    <t>Ventilāciju sistēmas izbūve</t>
  </si>
  <si>
    <t>Ventilācijas sistēmu izbūve</t>
  </si>
  <si>
    <t>KSS 108</t>
  </si>
  <si>
    <t>Dambja iela 9, Rīga</t>
  </si>
  <si>
    <t>1</t>
  </si>
  <si>
    <t>3</t>
  </si>
  <si>
    <t>5</t>
  </si>
  <si>
    <t>7</t>
  </si>
  <si>
    <t>9</t>
  </si>
  <si>
    <t>11</t>
  </si>
  <si>
    <t>13</t>
  </si>
  <si>
    <t>15</t>
  </si>
  <si>
    <t>Ventilācijas sistēmas demontāža</t>
  </si>
  <si>
    <t>Sistēmas elementu montāža</t>
  </si>
  <si>
    <t>Atverumu aizdare</t>
  </si>
  <si>
    <t>Stiprinājumu un palīgmateriālu montāža</t>
  </si>
  <si>
    <t>Stiprinājumu  montāža</t>
  </si>
  <si>
    <t>Gaisa vadu montāža</t>
  </si>
  <si>
    <t>1.5</t>
  </si>
  <si>
    <t>Lietotāju apmācība</t>
  </si>
  <si>
    <t>Automātikas bloka un apsaistes montāža</t>
  </si>
  <si>
    <t>Kabeļi un vadība</t>
  </si>
  <si>
    <t>Elektrības kabeļu montāža (Kabeļa garumu precizēt objektā apsekošanas laikā),</t>
  </si>
  <si>
    <t>Elektrības kabeļu demontāža</t>
  </si>
  <si>
    <t>2.3</t>
  </si>
  <si>
    <t>1.7</t>
  </si>
  <si>
    <t>1.6</t>
  </si>
  <si>
    <t>Caurumu kalšanas darbi</t>
  </si>
  <si>
    <t xml:space="preserve">Nobeiguma darbi un darbu nodošana - pieņemšana </t>
  </si>
  <si>
    <t>Būvgrūžu izvešana</t>
  </si>
  <si>
    <t>2.4</t>
  </si>
  <si>
    <t>2.5</t>
  </si>
  <si>
    <t>materiāli</t>
  </si>
  <si>
    <t>Vadības slēdža, (kuram ir divas pozīcijas - automātiskais režīms un manuālais režīms) montāža</t>
  </si>
  <si>
    <t>Kaučuka līmējošās izolācijas montāža</t>
  </si>
  <si>
    <t>3.</t>
  </si>
  <si>
    <t>3.1</t>
  </si>
  <si>
    <t>3.2</t>
  </si>
  <si>
    <t>3.3</t>
  </si>
  <si>
    <t>3.4</t>
  </si>
  <si>
    <t>Izpilddokumentācijas sagatavošana (Jābūt iekļautam Ventilācijas sistēmas - Tehniskajām aprakstam, Ekspluatācijas instrukcijai un Tehniskās apkopes instrukcijai</t>
  </si>
  <si>
    <t>KSS 319</t>
  </si>
  <si>
    <t>Mūkusalas iela 8, Rīga</t>
  </si>
  <si>
    <t>KSS 111</t>
  </si>
  <si>
    <t>Tvaika iela 23A, Rīga</t>
  </si>
  <si>
    <t>KSS 328</t>
  </si>
  <si>
    <t>Mūkusalas iela 84, Rīga</t>
  </si>
  <si>
    <t>Finanšu piedāvājums</t>
  </si>
  <si>
    <t>Nr.
p.k.</t>
  </si>
  <si>
    <t>Kopā:</t>
  </si>
  <si>
    <t>Peļņa (      % )</t>
  </si>
  <si>
    <t>Nr. p.k.</t>
  </si>
  <si>
    <t>4.</t>
  </si>
  <si>
    <t>KOPSAVILKUMS</t>
  </si>
  <si>
    <t>Objekta nosaukums:</t>
  </si>
  <si>
    <t>Objekta adrese:</t>
  </si>
  <si>
    <t>Sastādīja:</t>
  </si>
  <si>
    <t>Pārbaudīja:</t>
  </si>
  <si>
    <t xml:space="preserve">KSS 108 Dambja ielā 9, Rīgā </t>
  </si>
  <si>
    <t xml:space="preserve">KSS 111 Tvaika ielā 23A, Rīgā </t>
  </si>
  <si>
    <t xml:space="preserve">KSS 319 Mūkusalas ielā 8, Rīgā </t>
  </si>
  <si>
    <t>KSS 328 Mūkusalas ielā 84</t>
  </si>
  <si>
    <t>Objekta nosaukums un objekta adrese</t>
  </si>
  <si>
    <t>KSS 108; KSS 111; KSS 319; KSS 328</t>
  </si>
  <si>
    <t xml:space="preserve"> Virs izdevumi (     %)</t>
  </si>
  <si>
    <t>*Summai jāsakrīt ar Finanšu piedāvājuma kopsavilkuma tāmē noradītajām ventilācijas sistēmu izbūves izmaksām.</t>
  </si>
  <si>
    <t>PAVISAM KOPĀ:*</t>
  </si>
  <si>
    <t>Tai skaitā</t>
  </si>
  <si>
    <t>Darbietilpība
(c/h)</t>
  </si>
  <si>
    <t>Kopējā darbietilpība (c/h):</t>
  </si>
  <si>
    <t>darba alga (EUR)</t>
  </si>
  <si>
    <t>būvizstrādā-jumi (EUR)</t>
  </si>
  <si>
    <t xml:space="preserve">mehānismi (EUR) </t>
  </si>
  <si>
    <t>Par kopējo summu (EUR):</t>
  </si>
  <si>
    <t>Rīgā, Dambja ielā 9, Tvaika ielā 23A, Mūkusalas ielā 8, Mūkusalas ielā 84</t>
  </si>
  <si>
    <t>ATKLĀTA KONKURSA 
 KANALIZĀCIJAS SŪKŅU STACIJU VENTILĀCIJAS SISTĒMU PĀRBŪVE                             (identifikācijas Nr.RŪ-2022/51)</t>
  </si>
  <si>
    <t xml:space="preserve">VENTILĀCIJAS SISTĒMAS PĀRBŪVES
izmaksas (EUR), bez PVN </t>
  </si>
  <si>
    <t>ATKLĀTA KONKURSA 
 KANALIZĀCIJAS SŪKŅU STACIJU VENTILĀCIJAS SISTĒMU PĀRBŪVE                                                                                                               (identifikācijas Nr.RŪ-2022/51)</t>
  </si>
  <si>
    <t>VENTILĀCIJAS SISTĒMAS PĀRBŪVE</t>
  </si>
  <si>
    <t xml:space="preserve">Ventilācijas sistēmas pārbūves izmaksas, 
EUR bez PVN </t>
  </si>
  <si>
    <t xml:space="preserve">Ventilācijas sistēmas tehnisko apkopju izmaksas garantijas periodā, 
EUR bez PVN  </t>
  </si>
  <si>
    <t xml:space="preserve">Ventilācijas sistēmas izbūves izmaksas un tehnisko apkopju izmaksas kopā,
EUR bez PVN </t>
  </si>
  <si>
    <t>Tehnisko apkopju periodiskums*</t>
  </si>
  <si>
    <t>Ventilācijas sistēmas tehnisko apkopju izmaksas garantijas periodā KOPĀ (EUR bez PVN)**</t>
  </si>
  <si>
    <t>**Summai jāsakrīt ar Finanšu piedāvājuma kopsavilkuma tāmē noradītajām ventilācijas sistēmu tehniskās apkopes izmaksām garantijas periodā.</t>
  </si>
  <si>
    <t>Visas cenas tiek uzrādītas EUR bez PVN.</t>
  </si>
  <si>
    <t>Izmaksas par vienu apkopi (EUR bez PVN)</t>
  </si>
  <si>
    <t>Ventilācijas sistēmu tehnisko apkopju izmaksas garantijas periodā</t>
  </si>
  <si>
    <t>*apkopju periodiskums garantijas periodā atbilstoši ražotāja noteiktajam, bet ne retāk kā reizi 3 (trīs) mēnešos, kas atbilst Tehniskajā piedāvājumā norādītajam apkopju grafikam un darbu uzskaitījumiem. Gadījumā, ja apkopes ir biežāk kā reizi 3 (trīs) mēnešos, tad atļauts papildināt rindu skaitu atbilstoši nepieciešamajam apkopju skaitam.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</si>
</sst>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0.0"/>
  </numFmts>
  <fonts count="2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  <charset val="186"/>
    </font>
    <font>
      <sz val="5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theme="0" tint="-0.499984740745262"/>
      <name val="Times New Roman"/>
      <family val="1"/>
      <charset val="186"/>
    </font>
    <font>
      <sz val="12"/>
      <color theme="1"/>
      <name val="Times New Roman"/>
      <family val="2"/>
      <charset val="186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2" fillId="0" borderId="0">
      <alignment vertical="center"/>
    </xf>
  </cellStyleXfs>
  <cellXfs count="172">
    <xf numFmtId="0" fontId="0" fillId="0" borderId="0" xfId="0"/>
    <xf numFmtId="0" fontId="2" fillId="0" borderId="0" xfId="0" applyFont="1"/>
    <xf numFmtId="0" fontId="2" fillId="0" borderId="1" xfId="0" applyFont="1" applyBorder="1"/>
    <xf numFmtId="2" fontId="4" fillId="0" borderId="3" xfId="0" applyNumberFormat="1" applyFont="1" applyBorder="1"/>
    <xf numFmtId="0" fontId="2" fillId="0" borderId="0" xfId="0" applyFont="1" applyAlignment="1">
      <alignment horizontal="left" indent="2"/>
    </xf>
    <xf numFmtId="0" fontId="5" fillId="2" borderId="9" xfId="0" applyFont="1" applyFill="1" applyBorder="1" applyAlignment="1">
      <alignment horizontal="center" vertical="center" textRotation="90" wrapText="1"/>
    </xf>
    <xf numFmtId="2" fontId="5" fillId="2" borderId="9" xfId="0" applyNumberFormat="1" applyFont="1" applyFill="1" applyBorder="1" applyAlignment="1">
      <alignment horizontal="center" vertical="center" textRotation="90" wrapText="1"/>
    </xf>
    <xf numFmtId="2" fontId="5" fillId="2" borderId="10" xfId="0" applyNumberFormat="1" applyFont="1" applyFill="1" applyBorder="1" applyAlignment="1">
      <alignment horizontal="center" vertical="center" textRotation="90" wrapText="1"/>
    </xf>
    <xf numFmtId="2" fontId="5" fillId="2" borderId="11" xfId="0" applyNumberFormat="1" applyFont="1" applyFill="1" applyBorder="1" applyAlignment="1">
      <alignment horizontal="center" vertical="center" textRotation="90" wrapText="1"/>
    </xf>
    <xf numFmtId="49" fontId="4" fillId="2" borderId="14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left" vertical="center" wrapText="1"/>
    </xf>
    <xf numFmtId="49" fontId="2" fillId="3" borderId="14" xfId="0" applyNumberFormat="1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2" fontId="2" fillId="0" borderId="16" xfId="0" applyNumberFormat="1" applyFont="1" applyBorder="1" applyAlignment="1">
      <alignment horizontal="right" vertical="center" wrapText="1"/>
    </xf>
    <xf numFmtId="2" fontId="4" fillId="0" borderId="20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2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vertical="top"/>
    </xf>
    <xf numFmtId="2" fontId="8" fillId="0" borderId="0" xfId="0" applyNumberFormat="1" applyFont="1" applyAlignment="1">
      <alignment vertical="top"/>
    </xf>
    <xf numFmtId="0" fontId="8" fillId="0" borderId="0" xfId="0" applyFont="1"/>
    <xf numFmtId="49" fontId="6" fillId="3" borderId="12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left" indent="2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6" fillId="0" borderId="0" xfId="1" applyFont="1"/>
    <xf numFmtId="0" fontId="12" fillId="0" borderId="0" xfId="1" applyFont="1"/>
    <xf numFmtId="0" fontId="7" fillId="0" borderId="14" xfId="1" applyFont="1" applyBorder="1" applyAlignment="1">
      <alignment horizontal="center" vertical="center" wrapText="1"/>
    </xf>
    <xf numFmtId="164" fontId="8" fillId="0" borderId="14" xfId="1" applyNumberFormat="1" applyFont="1" applyBorder="1" applyAlignment="1">
      <alignment vertical="center"/>
    </xf>
    <xf numFmtId="164" fontId="4" fillId="0" borderId="24" xfId="1" applyNumberFormat="1" applyFont="1" applyBorder="1"/>
    <xf numFmtId="0" fontId="6" fillId="0" borderId="0" xfId="1" applyFont="1" applyAlignment="1">
      <alignment horizontal="center" vertical="top" wrapText="1"/>
    </xf>
    <xf numFmtId="0" fontId="2" fillId="0" borderId="23" xfId="1" applyFont="1" applyBorder="1" applyAlignment="1">
      <alignment horizontal="right"/>
    </xf>
    <xf numFmtId="0" fontId="12" fillId="0" borderId="0" xfId="1" applyFont="1" applyAlignment="1">
      <alignment horizontal="right"/>
    </xf>
    <xf numFmtId="0" fontId="12" fillId="0" borderId="23" xfId="1" applyFont="1" applyBorder="1" applyAlignment="1">
      <alignment horizontal="right"/>
    </xf>
    <xf numFmtId="0" fontId="14" fillId="0" borderId="0" xfId="0" applyFont="1" applyAlignment="1">
      <alignment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justify" vertical="center" wrapText="1"/>
    </xf>
    <xf numFmtId="0" fontId="17" fillId="0" borderId="14" xfId="0" applyFont="1" applyBorder="1" applyAlignment="1">
      <alignment horizontal="left" vertical="center" wrapText="1"/>
    </xf>
    <xf numFmtId="0" fontId="12" fillId="0" borderId="14" xfId="1" applyFont="1" applyBorder="1" applyAlignment="1">
      <alignment wrapText="1"/>
    </xf>
    <xf numFmtId="0" fontId="20" fillId="0" borderId="0" xfId="2" applyFont="1"/>
    <xf numFmtId="0" fontId="19" fillId="0" borderId="14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2" fontId="20" fillId="0" borderId="14" xfId="2" applyNumberFormat="1" applyFont="1" applyBorder="1" applyAlignment="1">
      <alignment horizontal="center" vertical="center"/>
    </xf>
    <xf numFmtId="2" fontId="19" fillId="0" borderId="21" xfId="2" applyNumberFormat="1" applyFont="1" applyBorder="1" applyAlignment="1">
      <alignment horizontal="center" vertical="center"/>
    </xf>
    <xf numFmtId="0" fontId="21" fillId="0" borderId="0" xfId="3" applyFont="1" applyAlignment="1">
      <alignment horizontal="right" vertical="top" wrapText="1"/>
    </xf>
    <xf numFmtId="0" fontId="20" fillId="0" borderId="0" xfId="2" applyFont="1" applyAlignment="1">
      <alignment vertical="top"/>
    </xf>
    <xf numFmtId="165" fontId="20" fillId="0" borderId="0" xfId="2" applyNumberFormat="1" applyFont="1" applyAlignment="1">
      <alignment vertical="top"/>
    </xf>
    <xf numFmtId="0" fontId="21" fillId="0" borderId="0" xfId="2" applyFont="1" applyAlignment="1">
      <alignment vertical="center"/>
    </xf>
    <xf numFmtId="0" fontId="21" fillId="0" borderId="0" xfId="2" applyFont="1" applyAlignment="1">
      <alignment vertical="top" wrapText="1"/>
    </xf>
    <xf numFmtId="0" fontId="21" fillId="0" borderId="0" xfId="2" applyFont="1" applyAlignment="1">
      <alignment horizontal="center" vertical="top"/>
    </xf>
    <xf numFmtId="0" fontId="21" fillId="0" borderId="0" xfId="2" applyFont="1" applyAlignment="1">
      <alignment horizontal="right" vertical="center"/>
    </xf>
    <xf numFmtId="0" fontId="23" fillId="0" borderId="14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164" fontId="12" fillId="0" borderId="22" xfId="1" applyNumberFormat="1" applyFont="1" applyBorder="1"/>
    <xf numFmtId="164" fontId="2" fillId="0" borderId="12" xfId="1" applyNumberFormat="1" applyFont="1" applyBorder="1"/>
    <xf numFmtId="0" fontId="4" fillId="0" borderId="0" xfId="1" applyFont="1" applyBorder="1" applyAlignment="1">
      <alignment horizontal="right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49" fontId="4" fillId="3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 wrapText="1"/>
    </xf>
    <xf numFmtId="2" fontId="4" fillId="0" borderId="0" xfId="0" applyNumberFormat="1" applyFont="1" applyBorder="1" applyAlignment="1">
      <alignment horizontal="right"/>
    </xf>
    <xf numFmtId="0" fontId="6" fillId="0" borderId="0" xfId="1" applyFont="1" applyAlignment="1">
      <alignment vertical="top" wrapText="1"/>
    </xf>
    <xf numFmtId="0" fontId="7" fillId="0" borderId="27" xfId="1" applyFont="1" applyBorder="1" applyAlignment="1">
      <alignment horizontal="center" vertical="center" wrapText="1"/>
    </xf>
    <xf numFmtId="164" fontId="7" fillId="3" borderId="27" xfId="1" applyNumberFormat="1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12" fillId="0" borderId="0" xfId="1" applyFont="1" applyBorder="1"/>
    <xf numFmtId="0" fontId="7" fillId="0" borderId="12" xfId="1" applyFont="1" applyBorder="1" applyAlignment="1">
      <alignment horizontal="center" vertical="center" wrapText="1"/>
    </xf>
    <xf numFmtId="0" fontId="12" fillId="0" borderId="23" xfId="1" applyFont="1" applyBorder="1"/>
    <xf numFmtId="0" fontId="5" fillId="0" borderId="0" xfId="1" applyFont="1" applyAlignment="1">
      <alignment horizontal="right" vertical="top"/>
    </xf>
    <xf numFmtId="0" fontId="5" fillId="0" borderId="0" xfId="1" applyFont="1"/>
    <xf numFmtId="164" fontId="5" fillId="0" borderId="0" xfId="1" applyNumberFormat="1" applyFont="1"/>
    <xf numFmtId="164" fontId="8" fillId="0" borderId="14" xfId="1" applyNumberFormat="1" applyFont="1" applyBorder="1" applyAlignment="1"/>
    <xf numFmtId="164" fontId="7" fillId="0" borderId="14" xfId="1" applyNumberFormat="1" applyFont="1" applyBorder="1" applyAlignment="1"/>
    <xf numFmtId="0" fontId="25" fillId="0" borderId="14" xfId="0" applyFont="1" applyBorder="1" applyAlignment="1">
      <alignment horizontal="center" vertical="center" wrapText="1"/>
    </xf>
    <xf numFmtId="0" fontId="6" fillId="0" borderId="0" xfId="1" applyFont="1" applyAlignment="1">
      <alignment horizontal="right"/>
    </xf>
    <xf numFmtId="0" fontId="23" fillId="0" borderId="21" xfId="2" applyFont="1" applyBorder="1" applyAlignment="1">
      <alignment horizontal="center" vertical="center"/>
    </xf>
    <xf numFmtId="0" fontId="23" fillId="0" borderId="3" xfId="2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20" fillId="0" borderId="21" xfId="2" applyFont="1" applyBorder="1" applyAlignment="1">
      <alignment vertical="center" wrapText="1"/>
    </xf>
    <xf numFmtId="0" fontId="20" fillId="0" borderId="3" xfId="2" applyFont="1" applyBorder="1" applyAlignment="1">
      <alignment vertical="center" wrapText="1"/>
    </xf>
    <xf numFmtId="0" fontId="20" fillId="0" borderId="22" xfId="2" applyFont="1" applyBorder="1" applyAlignment="1">
      <alignment vertical="center" wrapText="1"/>
    </xf>
    <xf numFmtId="2" fontId="20" fillId="0" borderId="21" xfId="2" applyNumberFormat="1" applyFont="1" applyBorder="1" applyAlignment="1">
      <alignment horizontal="center" vertical="center"/>
    </xf>
    <xf numFmtId="2" fontId="20" fillId="0" borderId="22" xfId="2" applyNumberFormat="1" applyFont="1" applyBorder="1" applyAlignment="1">
      <alignment horizontal="center" vertical="center"/>
    </xf>
    <xf numFmtId="0" fontId="24" fillId="0" borderId="0" xfId="2" applyFont="1" applyAlignment="1">
      <alignment horizontal="center"/>
    </xf>
    <xf numFmtId="0" fontId="21" fillId="0" borderId="0" xfId="2" applyFont="1" applyAlignment="1">
      <alignment horizontal="right" vertical="center" wrapText="1"/>
    </xf>
    <xf numFmtId="0" fontId="19" fillId="0" borderId="0" xfId="2" applyFont="1" applyAlignment="1">
      <alignment vertical="center" wrapText="1"/>
    </xf>
    <xf numFmtId="0" fontId="6" fillId="0" borderId="0" xfId="1" applyFont="1" applyAlignment="1">
      <alignment horizontal="center" vertical="top" wrapText="1"/>
    </xf>
    <xf numFmtId="0" fontId="19" fillId="0" borderId="21" xfId="2" applyFont="1" applyBorder="1" applyAlignment="1">
      <alignment horizontal="right" vertical="center"/>
    </xf>
    <xf numFmtId="0" fontId="19" fillId="0" borderId="3" xfId="2" applyFont="1" applyBorder="1" applyAlignment="1">
      <alignment horizontal="right" vertical="center"/>
    </xf>
    <xf numFmtId="0" fontId="19" fillId="0" borderId="22" xfId="2" applyFont="1" applyBorder="1" applyAlignment="1">
      <alignment horizontal="right" vertical="center"/>
    </xf>
    <xf numFmtId="2" fontId="19" fillId="0" borderId="21" xfId="2" applyNumberFormat="1" applyFont="1" applyBorder="1" applyAlignment="1">
      <alignment horizontal="center" vertical="center"/>
    </xf>
    <xf numFmtId="2" fontId="19" fillId="0" borderId="22" xfId="2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12" fillId="0" borderId="0" xfId="1" applyFont="1" applyAlignment="1">
      <alignment horizontal="left" wrapText="1"/>
    </xf>
    <xf numFmtId="0" fontId="8" fillId="0" borderId="14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4" fillId="0" borderId="0" xfId="1" applyFont="1" applyBorder="1" applyAlignment="1">
      <alignment horizontal="right"/>
    </xf>
    <xf numFmtId="0" fontId="13" fillId="0" borderId="0" xfId="1" applyFont="1" applyAlignment="1">
      <alignment horizontal="center"/>
    </xf>
    <xf numFmtId="0" fontId="2" fillId="0" borderId="0" xfId="1" applyFont="1" applyBorder="1" applyAlignment="1">
      <alignment horizontal="right"/>
    </xf>
    <xf numFmtId="0" fontId="12" fillId="0" borderId="0" xfId="1" applyFont="1" applyBorder="1" applyAlignment="1">
      <alignment horizontal="right"/>
    </xf>
    <xf numFmtId="0" fontId="7" fillId="0" borderId="28" xfId="1" quotePrefix="1" applyFont="1" applyBorder="1" applyAlignment="1">
      <alignment horizontal="center" vertical="center" wrapText="1"/>
    </xf>
    <xf numFmtId="0" fontId="7" fillId="0" borderId="26" xfId="1" quotePrefix="1" applyFont="1" applyBorder="1" applyAlignment="1">
      <alignment horizontal="center" vertical="center" wrapText="1"/>
    </xf>
    <xf numFmtId="0" fontId="7" fillId="0" borderId="21" xfId="1" quotePrefix="1" applyFont="1" applyBorder="1" applyAlignment="1">
      <alignment horizontal="center" vertical="center" wrapText="1"/>
    </xf>
    <xf numFmtId="0" fontId="7" fillId="0" borderId="22" xfId="1" quotePrefix="1" applyFont="1" applyBorder="1" applyAlignment="1">
      <alignment horizontal="center" vertical="center" wrapText="1"/>
    </xf>
    <xf numFmtId="0" fontId="7" fillId="0" borderId="25" xfId="1" quotePrefix="1" applyFont="1" applyBorder="1" applyAlignment="1">
      <alignment horizontal="center" vertical="center" wrapText="1"/>
    </xf>
    <xf numFmtId="0" fontId="7" fillId="0" borderId="12" xfId="1" quotePrefix="1" applyFont="1" applyBorder="1" applyAlignment="1">
      <alignment horizontal="center" vertical="center" wrapText="1"/>
    </xf>
    <xf numFmtId="0" fontId="8" fillId="0" borderId="2" xfId="1" applyFont="1" applyBorder="1" applyAlignment="1">
      <alignment horizontal="right" vertical="center"/>
    </xf>
    <xf numFmtId="0" fontId="12" fillId="0" borderId="13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5" fillId="0" borderId="21" xfId="0" applyFont="1" applyBorder="1" applyAlignment="1">
      <alignment horizontal="right" vertical="center" wrapText="1"/>
    </xf>
    <xf numFmtId="0" fontId="15" fillId="0" borderId="22" xfId="0" applyFont="1" applyBorder="1" applyAlignment="1">
      <alignment horizontal="right" vertical="center" wrapText="1"/>
    </xf>
    <xf numFmtId="0" fontId="26" fillId="0" borderId="0" xfId="0" applyFont="1" applyBorder="1" applyAlignment="1">
      <alignment horizontal="left" vertical="center" wrapText="1"/>
    </xf>
    <xf numFmtId="0" fontId="12" fillId="0" borderId="14" xfId="1" applyFont="1" applyBorder="1" applyAlignment="1">
      <alignment horizontal="center" vertical="center"/>
    </xf>
    <xf numFmtId="0" fontId="2" fillId="0" borderId="0" xfId="0" applyFont="1" applyAlignment="1">
      <alignment horizontal="left" indent="2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indent="2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center" textRotation="90"/>
    </xf>
    <xf numFmtId="49" fontId="5" fillId="2" borderId="8" xfId="0" applyNumberFormat="1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9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2" fontId="5" fillId="2" borderId="5" xfId="0" applyNumberFormat="1" applyFont="1" applyFill="1" applyBorder="1" applyAlignment="1">
      <alignment horizontal="center" vertical="center" textRotation="90"/>
    </xf>
    <xf numFmtId="2" fontId="5" fillId="2" borderId="9" xfId="0" applyNumberFormat="1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/>
    </xf>
  </cellXfs>
  <cellStyles count="4">
    <cellStyle name="Normal 3" xfId="3" xr:uid="{1B64387B-C616-40A5-A979-D503E8696006}"/>
    <cellStyle name="Parasts" xfId="0" builtinId="0"/>
    <cellStyle name="Parasts 2" xfId="1" xr:uid="{1FDCC459-7FA4-47AB-B0BE-D55F6E5FF5EA}"/>
    <cellStyle name="Parasts 3" xfId="2" xr:uid="{DF98B71C-9148-44B0-9F16-269FDB580C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7FD7-F776-4A31-AAE5-278CF865CE14}">
  <dimension ref="A2:J16"/>
  <sheetViews>
    <sheetView view="pageBreakPreview" zoomScale="120" zoomScaleNormal="100" zoomScaleSheetLayoutView="120" workbookViewId="0">
      <selection activeCell="J8" sqref="J8"/>
    </sheetView>
  </sheetViews>
  <sheetFormatPr defaultColWidth="10.28515625" defaultRowHeight="12.75" x14ac:dyDescent="0.2"/>
  <cols>
    <col min="1" max="1" width="4.28515625" style="59" customWidth="1"/>
    <col min="2" max="2" width="11.7109375" style="59" customWidth="1"/>
    <col min="3" max="3" width="10.28515625" style="59"/>
    <col min="4" max="4" width="3.140625" style="59" customWidth="1"/>
    <col min="5" max="5" width="3.7109375" style="59" customWidth="1"/>
    <col min="6" max="6" width="4.7109375" style="59" customWidth="1"/>
    <col min="7" max="7" width="10.28515625" style="59"/>
    <col min="8" max="8" width="8.140625" style="59" customWidth="1"/>
    <col min="9" max="9" width="20" style="59" customWidth="1"/>
    <col min="10" max="10" width="18.7109375" style="59" customWidth="1"/>
    <col min="11" max="13" width="10.28515625" style="59"/>
    <col min="14" max="14" width="64.7109375" style="59" customWidth="1"/>
    <col min="15" max="16384" width="10.28515625" style="59"/>
  </cols>
  <sheetData>
    <row r="2" spans="1:10" ht="14.25" x14ac:dyDescent="0.2">
      <c r="A2" s="110" t="s">
        <v>94</v>
      </c>
      <c r="B2" s="110"/>
      <c r="C2" s="110"/>
      <c r="D2" s="110"/>
      <c r="E2" s="110"/>
      <c r="F2" s="110"/>
      <c r="G2" s="110"/>
      <c r="H2" s="110"/>
      <c r="I2" s="110"/>
    </row>
    <row r="3" spans="1:10" ht="46.5" customHeight="1" x14ac:dyDescent="0.2">
      <c r="A3" s="113" t="s">
        <v>116</v>
      </c>
      <c r="B3" s="113"/>
      <c r="C3" s="113"/>
      <c r="D3" s="113"/>
      <c r="E3" s="113"/>
      <c r="F3" s="113"/>
      <c r="G3" s="113"/>
      <c r="H3" s="113"/>
      <c r="I3" s="113"/>
      <c r="J3" s="85"/>
    </row>
    <row r="4" spans="1:10" ht="25.5" customHeight="1" x14ac:dyDescent="0.2">
      <c r="A4" s="111" t="s">
        <v>95</v>
      </c>
      <c r="B4" s="111"/>
      <c r="C4" s="112" t="s">
        <v>104</v>
      </c>
      <c r="D4" s="112"/>
      <c r="E4" s="112"/>
      <c r="F4" s="112"/>
      <c r="G4" s="112"/>
      <c r="H4" s="112"/>
      <c r="I4" s="112"/>
    </row>
    <row r="5" spans="1:10" x14ac:dyDescent="0.2">
      <c r="A5" s="111" t="s">
        <v>96</v>
      </c>
      <c r="B5" s="111"/>
      <c r="C5" s="112" t="s">
        <v>115</v>
      </c>
      <c r="D5" s="112"/>
      <c r="E5" s="112"/>
      <c r="F5" s="112"/>
      <c r="G5" s="112"/>
      <c r="H5" s="112"/>
      <c r="I5" s="112"/>
    </row>
    <row r="7" spans="1:10" ht="84" customHeight="1" x14ac:dyDescent="0.2">
      <c r="A7" s="60" t="s">
        <v>89</v>
      </c>
      <c r="B7" s="100" t="s">
        <v>2</v>
      </c>
      <c r="C7" s="101"/>
      <c r="D7" s="101"/>
      <c r="E7" s="101"/>
      <c r="F7" s="102"/>
      <c r="G7" s="103" t="s">
        <v>120</v>
      </c>
      <c r="H7" s="104"/>
      <c r="I7" s="71" t="s">
        <v>121</v>
      </c>
      <c r="J7" s="72" t="s">
        <v>122</v>
      </c>
    </row>
    <row r="8" spans="1:10" ht="28.9" customHeight="1" x14ac:dyDescent="0.2">
      <c r="A8" s="61">
        <v>1</v>
      </c>
      <c r="B8" s="105" t="str">
        <f>Koptāme!C9</f>
        <v>KSS 108</v>
      </c>
      <c r="C8" s="106"/>
      <c r="D8" s="106"/>
      <c r="E8" s="106"/>
      <c r="F8" s="107"/>
      <c r="G8" s="108"/>
      <c r="H8" s="109"/>
      <c r="I8" s="62"/>
      <c r="J8" s="62">
        <f>G8+I8</f>
        <v>0</v>
      </c>
    </row>
    <row r="9" spans="1:10" ht="28.15" customHeight="1" x14ac:dyDescent="0.2">
      <c r="A9" s="61">
        <v>2</v>
      </c>
      <c r="B9" s="105" t="str">
        <f>Koptāme!C10</f>
        <v>KSS 111</v>
      </c>
      <c r="C9" s="106"/>
      <c r="D9" s="106"/>
      <c r="E9" s="106"/>
      <c r="F9" s="107"/>
      <c r="G9" s="108"/>
      <c r="H9" s="109"/>
      <c r="I9" s="62"/>
      <c r="J9" s="62">
        <f>G9+I9</f>
        <v>0</v>
      </c>
    </row>
    <row r="10" spans="1:10" ht="28.15" customHeight="1" x14ac:dyDescent="0.2">
      <c r="A10" s="61">
        <v>3</v>
      </c>
      <c r="B10" s="105" t="str">
        <f>Koptāme!C11</f>
        <v>KSS 319</v>
      </c>
      <c r="C10" s="106"/>
      <c r="D10" s="106"/>
      <c r="E10" s="106"/>
      <c r="F10" s="107"/>
      <c r="G10" s="108"/>
      <c r="H10" s="109"/>
      <c r="I10" s="62"/>
      <c r="J10" s="62">
        <f>G10+I10</f>
        <v>0</v>
      </c>
    </row>
    <row r="11" spans="1:10" ht="28.15" customHeight="1" x14ac:dyDescent="0.2">
      <c r="A11" s="61">
        <v>4</v>
      </c>
      <c r="B11" s="105" t="str">
        <f>Koptāme!C12</f>
        <v>KSS 328</v>
      </c>
      <c r="C11" s="106"/>
      <c r="D11" s="106"/>
      <c r="E11" s="106"/>
      <c r="F11" s="107"/>
      <c r="G11" s="108"/>
      <c r="H11" s="109"/>
      <c r="I11" s="62"/>
      <c r="J11" s="62">
        <f>G11+I11</f>
        <v>0</v>
      </c>
    </row>
    <row r="12" spans="1:10" x14ac:dyDescent="0.2">
      <c r="A12" s="61"/>
      <c r="B12" s="114" t="s">
        <v>90</v>
      </c>
      <c r="C12" s="115"/>
      <c r="D12" s="115"/>
      <c r="E12" s="115"/>
      <c r="F12" s="116"/>
      <c r="G12" s="117">
        <f>SUM(G8:H11)</f>
        <v>0</v>
      </c>
      <c r="H12" s="118"/>
      <c r="I12" s="63">
        <f>SUM(I8:I11)</f>
        <v>0</v>
      </c>
      <c r="J12" s="63">
        <f>SUM(J8:J11)</f>
        <v>0</v>
      </c>
    </row>
    <row r="14" spans="1:10" x14ac:dyDescent="0.2">
      <c r="B14" s="64" t="s">
        <v>97</v>
      </c>
      <c r="C14" s="65"/>
      <c r="D14" s="66"/>
    </row>
    <row r="15" spans="1:10" x14ac:dyDescent="0.2">
      <c r="B15" s="67"/>
      <c r="C15" s="68"/>
      <c r="D15" s="69"/>
    </row>
    <row r="16" spans="1:10" x14ac:dyDescent="0.2">
      <c r="B16" s="70" t="s">
        <v>98</v>
      </c>
      <c r="C16" s="65"/>
      <c r="D16" s="69"/>
    </row>
  </sheetData>
  <mergeCells count="18">
    <mergeCell ref="B12:F12"/>
    <mergeCell ref="G12:H12"/>
    <mergeCell ref="B8:F8"/>
    <mergeCell ref="G8:H8"/>
    <mergeCell ref="B9:F9"/>
    <mergeCell ref="G9:H9"/>
    <mergeCell ref="B11:F11"/>
    <mergeCell ref="G11:H11"/>
    <mergeCell ref="B7:F7"/>
    <mergeCell ref="G7:H7"/>
    <mergeCell ref="B10:F10"/>
    <mergeCell ref="G10:H10"/>
    <mergeCell ref="A2:I2"/>
    <mergeCell ref="A4:B4"/>
    <mergeCell ref="C4:I4"/>
    <mergeCell ref="A5:B5"/>
    <mergeCell ref="C5:I5"/>
    <mergeCell ref="A3:I3"/>
  </mergeCell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31FFA-85E9-4399-8981-2A3D03B0B881}">
  <sheetPr>
    <tabColor rgb="FF0070C0"/>
    <pageSetUpPr fitToPage="1"/>
  </sheetPr>
  <dimension ref="A1:M24"/>
  <sheetViews>
    <sheetView zoomScaleNormal="100" zoomScaleSheetLayoutView="100" workbookViewId="0">
      <selection activeCell="F25" sqref="F25"/>
    </sheetView>
  </sheetViews>
  <sheetFormatPr defaultColWidth="9.140625" defaultRowHeight="15" x14ac:dyDescent="0.25"/>
  <cols>
    <col min="1" max="1" width="4.28515625" style="46" customWidth="1"/>
    <col min="2" max="2" width="9.140625" style="46"/>
    <col min="3" max="3" width="24.28515625" style="46" customWidth="1"/>
    <col min="4" max="4" width="6" style="46" customWidth="1"/>
    <col min="5" max="5" width="37" style="46" customWidth="1"/>
    <col min="6" max="16384" width="9.140625" style="46"/>
  </cols>
  <sheetData>
    <row r="1" spans="1:9" x14ac:dyDescent="0.25">
      <c r="B1" s="45"/>
      <c r="C1" s="45"/>
      <c r="D1" s="45"/>
      <c r="E1" s="45"/>
    </row>
    <row r="2" spans="1:9" ht="15.75" x14ac:dyDescent="0.25">
      <c r="B2" s="128" t="s">
        <v>88</v>
      </c>
      <c r="C2" s="128"/>
      <c r="D2" s="128"/>
      <c r="E2" s="128"/>
    </row>
    <row r="3" spans="1:9" ht="48" customHeight="1" x14ac:dyDescent="0.25">
      <c r="B3" s="113" t="s">
        <v>116</v>
      </c>
      <c r="C3" s="113"/>
      <c r="D3" s="113"/>
      <c r="E3" s="113"/>
    </row>
    <row r="4" spans="1:9" ht="15.6" customHeight="1" x14ac:dyDescent="0.25">
      <c r="B4" s="50"/>
      <c r="C4" s="50"/>
      <c r="D4" s="50"/>
      <c r="E4" s="94"/>
      <c r="F4" s="93" t="s">
        <v>114</v>
      </c>
      <c r="G4" s="95">
        <f>E17</f>
        <v>0</v>
      </c>
    </row>
    <row r="5" spans="1:9" ht="16.149999999999999" customHeight="1" x14ac:dyDescent="0.25">
      <c r="B5" s="50"/>
      <c r="C5" s="50"/>
      <c r="D5" s="50"/>
      <c r="E5" s="94"/>
      <c r="F5" s="93" t="s">
        <v>110</v>
      </c>
      <c r="G5" s="95">
        <f>I13</f>
        <v>0</v>
      </c>
    </row>
    <row r="7" spans="1:9" ht="14.45" customHeight="1" x14ac:dyDescent="0.25">
      <c r="B7" s="125" t="s">
        <v>89</v>
      </c>
      <c r="C7" s="126" t="s">
        <v>2</v>
      </c>
      <c r="D7" s="126"/>
      <c r="E7" s="125" t="s">
        <v>117</v>
      </c>
      <c r="F7" s="119" t="s">
        <v>108</v>
      </c>
      <c r="G7" s="120"/>
      <c r="H7" s="121"/>
      <c r="I7" s="88"/>
    </row>
    <row r="8" spans="1:9" ht="121.5" customHeight="1" x14ac:dyDescent="0.25">
      <c r="B8" s="125"/>
      <c r="C8" s="126"/>
      <c r="D8" s="126"/>
      <c r="E8" s="125"/>
      <c r="F8" s="89" t="s">
        <v>111</v>
      </c>
      <c r="G8" s="89" t="s">
        <v>112</v>
      </c>
      <c r="H8" s="89" t="s">
        <v>113</v>
      </c>
      <c r="I8" s="89" t="s">
        <v>109</v>
      </c>
    </row>
    <row r="9" spans="1:9" ht="14.45" customHeight="1" x14ac:dyDescent="0.25">
      <c r="B9" s="86">
        <v>1</v>
      </c>
      <c r="C9" s="131" t="str">
        <f>'KSS 108'!D5</f>
        <v>KSS 108</v>
      </c>
      <c r="D9" s="132"/>
      <c r="E9" s="87">
        <f>SUM(F9:H9)</f>
        <v>0</v>
      </c>
      <c r="F9" s="97">
        <f>'KSS 108'!M33</f>
        <v>0</v>
      </c>
      <c r="G9" s="97">
        <f>-'KSS 108'!N33</f>
        <v>0</v>
      </c>
      <c r="H9" s="97">
        <f>'KSS 108'!O33</f>
        <v>0</v>
      </c>
      <c r="I9" s="97">
        <f>'KSS 108'!L33</f>
        <v>0</v>
      </c>
    </row>
    <row r="10" spans="1:9" x14ac:dyDescent="0.25">
      <c r="B10" s="47">
        <v>2</v>
      </c>
      <c r="C10" s="133" t="str">
        <f>'KSS 111'!D5</f>
        <v>KSS 111</v>
      </c>
      <c r="D10" s="134"/>
      <c r="E10" s="87">
        <f t="shared" ref="E10:E12" si="0">SUM(F10:H10)</f>
        <v>0</v>
      </c>
      <c r="F10" s="97">
        <f>'KSS 111'!M33</f>
        <v>0</v>
      </c>
      <c r="G10" s="97">
        <f>'KSS 111'!N33</f>
        <v>0</v>
      </c>
      <c r="H10" s="97">
        <f>'KSS 111'!O33</f>
        <v>0</v>
      </c>
      <c r="I10" s="97">
        <f>'KSS 111'!L33</f>
        <v>0</v>
      </c>
    </row>
    <row r="11" spans="1:9" x14ac:dyDescent="0.25">
      <c r="B11" s="47">
        <v>3</v>
      </c>
      <c r="C11" s="133" t="str">
        <f>'KSS 319'!D5</f>
        <v>KSS 319</v>
      </c>
      <c r="D11" s="134"/>
      <c r="E11" s="87">
        <f t="shared" si="0"/>
        <v>0</v>
      </c>
      <c r="F11" s="97">
        <f>'KSS 319'!M33</f>
        <v>0</v>
      </c>
      <c r="G11" s="97">
        <f>'KSS 319'!N33</f>
        <v>0</v>
      </c>
      <c r="H11" s="97">
        <f>'KSS 319'!O33</f>
        <v>0</v>
      </c>
      <c r="I11" s="97">
        <f>'KSS 319'!L33</f>
        <v>0</v>
      </c>
    </row>
    <row r="12" spans="1:9" x14ac:dyDescent="0.25">
      <c r="A12" s="92"/>
      <c r="B12" s="91">
        <v>4</v>
      </c>
      <c r="C12" s="135" t="str">
        <f>'KSS 328'!D5</f>
        <v>KSS 328</v>
      </c>
      <c r="D12" s="136"/>
      <c r="E12" s="87">
        <f t="shared" si="0"/>
        <v>0</v>
      </c>
      <c r="F12" s="97">
        <f>'KSS 328'!M33</f>
        <v>0</v>
      </c>
      <c r="G12" s="97">
        <f>'KSS 328'!N33</f>
        <v>0</v>
      </c>
      <c r="H12" s="97">
        <f>'KSS 328'!O33</f>
        <v>0</v>
      </c>
      <c r="I12" s="97">
        <f>'KSS 328'!L33</f>
        <v>0</v>
      </c>
    </row>
    <row r="13" spans="1:9" x14ac:dyDescent="0.25">
      <c r="A13" s="90"/>
      <c r="B13" s="137" t="s">
        <v>90</v>
      </c>
      <c r="C13" s="137"/>
      <c r="D13" s="137"/>
      <c r="E13" s="48">
        <f>SUM(E9:E12)</f>
        <v>0</v>
      </c>
      <c r="F13" s="96">
        <f>SUM(F9:F12)</f>
        <v>0</v>
      </c>
      <c r="G13" s="96">
        <f>SUM(G9:G12)</f>
        <v>0</v>
      </c>
      <c r="H13" s="96">
        <f t="shared" ref="H13:I13" si="1">SUM(H9:H12)</f>
        <v>0</v>
      </c>
      <c r="I13" s="96">
        <f t="shared" si="1"/>
        <v>0</v>
      </c>
    </row>
    <row r="14" spans="1:9" x14ac:dyDescent="0.25">
      <c r="A14" s="90"/>
      <c r="B14" s="129" t="s">
        <v>105</v>
      </c>
      <c r="C14" s="129"/>
      <c r="D14" s="53"/>
      <c r="E14" s="73"/>
    </row>
    <row r="15" spans="1:9" x14ac:dyDescent="0.25">
      <c r="B15" s="129" t="s">
        <v>37</v>
      </c>
      <c r="C15" s="129"/>
      <c r="D15" s="51"/>
      <c r="E15" s="73"/>
    </row>
    <row r="16" spans="1:9" ht="15.75" thickBot="1" x14ac:dyDescent="0.3">
      <c r="B16" s="130" t="s">
        <v>91</v>
      </c>
      <c r="C16" s="130"/>
      <c r="D16" s="53"/>
      <c r="E16" s="74"/>
    </row>
    <row r="17" spans="2:13" ht="15.75" thickBot="1" x14ac:dyDescent="0.3">
      <c r="B17" s="127" t="s">
        <v>107</v>
      </c>
      <c r="C17" s="127"/>
      <c r="D17" s="75"/>
      <c r="E17" s="49">
        <f>E13+E14+E16</f>
        <v>0</v>
      </c>
    </row>
    <row r="18" spans="2:13" x14ac:dyDescent="0.25">
      <c r="K18" s="122"/>
      <c r="L18" s="122"/>
      <c r="M18" s="122"/>
    </row>
    <row r="19" spans="2:13" ht="29.45" customHeight="1" x14ac:dyDescent="0.25">
      <c r="B19" s="124" t="s">
        <v>106</v>
      </c>
      <c r="C19" s="124"/>
      <c r="D19" s="124"/>
      <c r="E19" s="124"/>
      <c r="K19" s="123"/>
      <c r="L19" s="123"/>
      <c r="M19" s="123"/>
    </row>
    <row r="20" spans="2:13" ht="6.6" customHeight="1" x14ac:dyDescent="0.25"/>
    <row r="21" spans="2:13" ht="6.6" customHeight="1" x14ac:dyDescent="0.25"/>
    <row r="22" spans="2:13" x14ac:dyDescent="0.25">
      <c r="C22" s="52" t="s">
        <v>97</v>
      </c>
    </row>
    <row r="23" spans="2:13" x14ac:dyDescent="0.25">
      <c r="C23" s="52"/>
    </row>
    <row r="24" spans="2:13" x14ac:dyDescent="0.25">
      <c r="C24" s="52" t="s">
        <v>98</v>
      </c>
    </row>
  </sheetData>
  <mergeCells count="18">
    <mergeCell ref="B2:E2"/>
    <mergeCell ref="B3:E3"/>
    <mergeCell ref="B14:C14"/>
    <mergeCell ref="B15:C15"/>
    <mergeCell ref="B16:C16"/>
    <mergeCell ref="C9:D9"/>
    <mergeCell ref="C10:D10"/>
    <mergeCell ref="C11:D11"/>
    <mergeCell ref="C12:D12"/>
    <mergeCell ref="B13:D13"/>
    <mergeCell ref="F7:H7"/>
    <mergeCell ref="K18:M18"/>
    <mergeCell ref="K19:M19"/>
    <mergeCell ref="B19:E19"/>
    <mergeCell ref="E7:E8"/>
    <mergeCell ref="C7:D8"/>
    <mergeCell ref="B7:B8"/>
    <mergeCell ref="B17:C17"/>
  </mergeCells>
  <pageMargins left="0.7" right="0.7" top="0.75" bottom="0.75" header="0.3" footer="0.3"/>
  <pageSetup paperSize="9" scale="85" orientation="landscape" r:id="rId1"/>
  <headerFooter scaleWithDoc="0">
    <oddFooter>&amp;C&amp;10&amp;A&amp;R&amp;10Lapa &amp;P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4026-749C-4E82-A037-B1895AAB048B}">
  <sheetPr>
    <tabColor rgb="FF0070C0"/>
    <pageSetUpPr fitToPage="1"/>
  </sheetPr>
  <dimension ref="A1:D50"/>
  <sheetViews>
    <sheetView topLeftCell="A28" zoomScaleNormal="100" zoomScaleSheetLayoutView="100" workbookViewId="0">
      <selection activeCell="C53" sqref="C53"/>
    </sheetView>
  </sheetViews>
  <sheetFormatPr defaultColWidth="9.140625" defaultRowHeight="15" x14ac:dyDescent="0.25"/>
  <cols>
    <col min="1" max="1" width="4.28515625" style="46" customWidth="1"/>
    <col min="2" max="2" width="29.7109375" style="46" customWidth="1"/>
    <col min="3" max="3" width="23.140625" style="46" customWidth="1"/>
    <col min="4" max="4" width="24.42578125" style="46" customWidth="1"/>
    <col min="5" max="16384" width="9.140625" style="46"/>
  </cols>
  <sheetData>
    <row r="1" spans="1:4" ht="6" customHeight="1" x14ac:dyDescent="0.25">
      <c r="B1" s="45"/>
      <c r="C1" s="45"/>
      <c r="D1" s="45"/>
    </row>
    <row r="2" spans="1:4" ht="6" customHeight="1" x14ac:dyDescent="0.25"/>
    <row r="3" spans="1:4" ht="15.75" customHeight="1" x14ac:dyDescent="0.25">
      <c r="B3" s="113" t="s">
        <v>118</v>
      </c>
      <c r="C3" s="113"/>
      <c r="D3" s="113"/>
    </row>
    <row r="4" spans="1:4" ht="33" customHeight="1" x14ac:dyDescent="0.25">
      <c r="B4" s="113"/>
      <c r="C4" s="113"/>
      <c r="D4" s="113"/>
    </row>
    <row r="5" spans="1:4" ht="19.5" customHeight="1" x14ac:dyDescent="0.25">
      <c r="B5" s="143" t="s">
        <v>128</v>
      </c>
      <c r="C5" s="143"/>
      <c r="D5" s="143"/>
    </row>
    <row r="6" spans="1:4" ht="21.75" customHeight="1" x14ac:dyDescent="0.25">
      <c r="A6" s="45" t="s">
        <v>126</v>
      </c>
      <c r="B6" s="54"/>
      <c r="C6" s="54"/>
      <c r="D6"/>
    </row>
    <row r="7" spans="1:4" ht="81.599999999999994" customHeight="1" x14ac:dyDescent="0.25">
      <c r="A7" s="58" t="s">
        <v>92</v>
      </c>
      <c r="B7" s="55" t="s">
        <v>103</v>
      </c>
      <c r="C7" s="55" t="s">
        <v>123</v>
      </c>
      <c r="D7" s="55" t="s">
        <v>127</v>
      </c>
    </row>
    <row r="8" spans="1:4" ht="17.25" customHeight="1" x14ac:dyDescent="0.25">
      <c r="A8" s="138" t="s">
        <v>26</v>
      </c>
      <c r="B8" s="142" t="s">
        <v>99</v>
      </c>
      <c r="C8" s="56"/>
      <c r="D8" s="55"/>
    </row>
    <row r="9" spans="1:4" ht="17.25" customHeight="1" x14ac:dyDescent="0.25">
      <c r="A9" s="139"/>
      <c r="B9" s="142"/>
      <c r="C9" s="56"/>
      <c r="D9" s="55"/>
    </row>
    <row r="10" spans="1:4" ht="17.25" customHeight="1" x14ac:dyDescent="0.25">
      <c r="A10" s="139"/>
      <c r="B10" s="142"/>
      <c r="C10" s="56"/>
      <c r="D10" s="55"/>
    </row>
    <row r="11" spans="1:4" ht="17.25" customHeight="1" x14ac:dyDescent="0.25">
      <c r="A11" s="139"/>
      <c r="B11" s="142"/>
      <c r="C11" s="56"/>
      <c r="D11" s="55"/>
    </row>
    <row r="12" spans="1:4" ht="17.25" customHeight="1" x14ac:dyDescent="0.25">
      <c r="A12" s="139"/>
      <c r="B12" s="142"/>
      <c r="C12" s="56"/>
      <c r="D12" s="55"/>
    </row>
    <row r="13" spans="1:4" ht="17.25" customHeight="1" x14ac:dyDescent="0.25">
      <c r="A13" s="139"/>
      <c r="B13" s="142"/>
      <c r="C13" s="56"/>
      <c r="D13" s="55"/>
    </row>
    <row r="14" spans="1:4" ht="17.25" customHeight="1" x14ac:dyDescent="0.25">
      <c r="A14" s="139"/>
      <c r="B14" s="142"/>
      <c r="C14" s="56"/>
      <c r="D14" s="55"/>
    </row>
    <row r="15" spans="1:4" ht="17.25" customHeight="1" x14ac:dyDescent="0.25">
      <c r="A15" s="139"/>
      <c r="B15" s="142"/>
      <c r="C15" s="56"/>
      <c r="D15" s="55"/>
    </row>
    <row r="16" spans="1:4" ht="33.75" customHeight="1" x14ac:dyDescent="0.25">
      <c r="A16" s="140"/>
      <c r="B16" s="144" t="s">
        <v>124</v>
      </c>
      <c r="C16" s="145"/>
      <c r="D16" s="98">
        <f>SUM(D8:D15)</f>
        <v>0</v>
      </c>
    </row>
    <row r="17" spans="1:4" ht="17.25" customHeight="1" x14ac:dyDescent="0.25">
      <c r="A17" s="138" t="s">
        <v>27</v>
      </c>
      <c r="B17" s="142" t="s">
        <v>100</v>
      </c>
      <c r="C17" s="56"/>
      <c r="D17" s="55"/>
    </row>
    <row r="18" spans="1:4" ht="17.25" customHeight="1" x14ac:dyDescent="0.25">
      <c r="A18" s="139"/>
      <c r="B18" s="142"/>
      <c r="C18" s="56"/>
      <c r="D18" s="55"/>
    </row>
    <row r="19" spans="1:4" ht="17.25" customHeight="1" x14ac:dyDescent="0.25">
      <c r="A19" s="139"/>
      <c r="B19" s="142"/>
      <c r="C19" s="56"/>
      <c r="D19" s="55"/>
    </row>
    <row r="20" spans="1:4" ht="17.25" customHeight="1" x14ac:dyDescent="0.25">
      <c r="A20" s="139"/>
      <c r="B20" s="142"/>
      <c r="C20" s="56"/>
      <c r="D20" s="55"/>
    </row>
    <row r="21" spans="1:4" ht="17.25" customHeight="1" x14ac:dyDescent="0.25">
      <c r="A21" s="139"/>
      <c r="B21" s="142"/>
      <c r="C21" s="56"/>
      <c r="D21" s="55"/>
    </row>
    <row r="22" spans="1:4" ht="17.25" customHeight="1" x14ac:dyDescent="0.25">
      <c r="A22" s="139"/>
      <c r="B22" s="142"/>
      <c r="C22" s="56"/>
      <c r="D22" s="55"/>
    </row>
    <row r="23" spans="1:4" ht="17.25" customHeight="1" x14ac:dyDescent="0.25">
      <c r="A23" s="139"/>
      <c r="B23" s="142"/>
      <c r="C23" s="56"/>
      <c r="D23" s="55"/>
    </row>
    <row r="24" spans="1:4" ht="17.25" customHeight="1" x14ac:dyDescent="0.25">
      <c r="A24" s="139"/>
      <c r="B24" s="142"/>
      <c r="C24" s="56"/>
      <c r="D24" s="55"/>
    </row>
    <row r="25" spans="1:4" ht="33" customHeight="1" x14ac:dyDescent="0.25">
      <c r="A25" s="140"/>
      <c r="B25" s="144" t="s">
        <v>124</v>
      </c>
      <c r="C25" s="145"/>
      <c r="D25" s="98">
        <f>SUM(D17:D24)</f>
        <v>0</v>
      </c>
    </row>
    <row r="26" spans="1:4" ht="17.25" customHeight="1" x14ac:dyDescent="0.25">
      <c r="A26" s="138" t="s">
        <v>76</v>
      </c>
      <c r="B26" s="142" t="s">
        <v>101</v>
      </c>
      <c r="C26" s="56"/>
      <c r="D26" s="55"/>
    </row>
    <row r="27" spans="1:4" ht="17.25" customHeight="1" x14ac:dyDescent="0.25">
      <c r="A27" s="139"/>
      <c r="B27" s="142"/>
      <c r="C27" s="56"/>
      <c r="D27" s="55"/>
    </row>
    <row r="28" spans="1:4" ht="17.25" customHeight="1" x14ac:dyDescent="0.25">
      <c r="A28" s="139"/>
      <c r="B28" s="142"/>
      <c r="C28" s="56"/>
      <c r="D28" s="55"/>
    </row>
    <row r="29" spans="1:4" ht="17.25" customHeight="1" x14ac:dyDescent="0.25">
      <c r="A29" s="139"/>
      <c r="B29" s="142"/>
      <c r="C29" s="56"/>
      <c r="D29" s="55"/>
    </row>
    <row r="30" spans="1:4" ht="17.25" customHeight="1" x14ac:dyDescent="0.25">
      <c r="A30" s="139"/>
      <c r="B30" s="142"/>
      <c r="C30" s="56"/>
      <c r="D30" s="55"/>
    </row>
    <row r="31" spans="1:4" ht="17.25" customHeight="1" x14ac:dyDescent="0.25">
      <c r="A31" s="139"/>
      <c r="B31" s="142"/>
      <c r="C31" s="56"/>
      <c r="D31" s="55"/>
    </row>
    <row r="32" spans="1:4" ht="17.25" customHeight="1" x14ac:dyDescent="0.25">
      <c r="A32" s="139"/>
      <c r="B32" s="142"/>
      <c r="C32" s="56"/>
      <c r="D32" s="55"/>
    </row>
    <row r="33" spans="1:4" ht="17.25" customHeight="1" x14ac:dyDescent="0.25">
      <c r="A33" s="139"/>
      <c r="B33" s="142"/>
      <c r="C33" s="57"/>
      <c r="D33" s="55"/>
    </row>
    <row r="34" spans="1:4" ht="30" customHeight="1" x14ac:dyDescent="0.25">
      <c r="A34" s="140"/>
      <c r="B34" s="144" t="s">
        <v>124</v>
      </c>
      <c r="C34" s="145"/>
      <c r="D34" s="98">
        <f>SUM(D26:D33)</f>
        <v>0</v>
      </c>
    </row>
    <row r="35" spans="1:4" ht="17.25" customHeight="1" x14ac:dyDescent="0.25">
      <c r="A35" s="147" t="s">
        <v>93</v>
      </c>
      <c r="B35" s="142" t="s">
        <v>102</v>
      </c>
      <c r="C35" s="56"/>
      <c r="D35" s="55"/>
    </row>
    <row r="36" spans="1:4" ht="17.25" customHeight="1" x14ac:dyDescent="0.25">
      <c r="A36" s="147"/>
      <c r="B36" s="142"/>
      <c r="C36" s="56"/>
      <c r="D36" s="55"/>
    </row>
    <row r="37" spans="1:4" ht="17.25" customHeight="1" x14ac:dyDescent="0.25">
      <c r="A37" s="147"/>
      <c r="B37" s="142"/>
      <c r="C37" s="56"/>
      <c r="D37" s="55"/>
    </row>
    <row r="38" spans="1:4" ht="17.25" customHeight="1" x14ac:dyDescent="0.25">
      <c r="A38" s="147"/>
      <c r="B38" s="142"/>
      <c r="C38" s="56"/>
      <c r="D38" s="55"/>
    </row>
    <row r="39" spans="1:4" ht="17.25" customHeight="1" x14ac:dyDescent="0.25">
      <c r="A39" s="147"/>
      <c r="B39" s="142"/>
      <c r="C39" s="56"/>
      <c r="D39" s="55"/>
    </row>
    <row r="40" spans="1:4" ht="17.25" customHeight="1" x14ac:dyDescent="0.25">
      <c r="A40" s="147"/>
      <c r="B40" s="142"/>
      <c r="C40" s="56"/>
      <c r="D40" s="55"/>
    </row>
    <row r="41" spans="1:4" ht="17.25" customHeight="1" x14ac:dyDescent="0.25">
      <c r="A41" s="147"/>
      <c r="B41" s="142"/>
      <c r="C41" s="56"/>
      <c r="D41" s="55"/>
    </row>
    <row r="42" spans="1:4" ht="18" customHeight="1" x14ac:dyDescent="0.25">
      <c r="A42" s="147"/>
      <c r="B42" s="142"/>
      <c r="C42" s="57"/>
      <c r="D42" s="55"/>
    </row>
    <row r="43" spans="1:4" ht="27.75" customHeight="1" x14ac:dyDescent="0.25">
      <c r="A43" s="147"/>
      <c r="B43" s="144" t="s">
        <v>124</v>
      </c>
      <c r="C43" s="145"/>
      <c r="D43" s="98">
        <f>SUM(D35:D42)</f>
        <v>0</v>
      </c>
    </row>
    <row r="45" spans="1:4" ht="64.5" customHeight="1" x14ac:dyDescent="0.25">
      <c r="B45" s="146" t="s">
        <v>129</v>
      </c>
      <c r="C45" s="146"/>
      <c r="D45" s="146"/>
    </row>
    <row r="46" spans="1:4" ht="45.75" customHeight="1" x14ac:dyDescent="0.25">
      <c r="B46" s="141" t="s">
        <v>125</v>
      </c>
      <c r="C46" s="141"/>
      <c r="D46" s="141"/>
    </row>
    <row r="48" spans="1:4" x14ac:dyDescent="0.25">
      <c r="B48" s="99" t="s">
        <v>97</v>
      </c>
    </row>
    <row r="49" spans="2:2" x14ac:dyDescent="0.25">
      <c r="B49" s="99"/>
    </row>
    <row r="50" spans="2:2" x14ac:dyDescent="0.25">
      <c r="B50" s="99" t="s">
        <v>98</v>
      </c>
    </row>
  </sheetData>
  <mergeCells count="16">
    <mergeCell ref="A8:A16"/>
    <mergeCell ref="B46:D46"/>
    <mergeCell ref="B8:B15"/>
    <mergeCell ref="B5:D5"/>
    <mergeCell ref="B3:D4"/>
    <mergeCell ref="B17:B24"/>
    <mergeCell ref="B26:B33"/>
    <mergeCell ref="B35:B42"/>
    <mergeCell ref="B16:C16"/>
    <mergeCell ref="B45:D45"/>
    <mergeCell ref="B25:C25"/>
    <mergeCell ref="A17:A25"/>
    <mergeCell ref="B34:C34"/>
    <mergeCell ref="A26:A34"/>
    <mergeCell ref="B43:C43"/>
    <mergeCell ref="A35:A43"/>
  </mergeCells>
  <phoneticPr fontId="16" type="noConversion"/>
  <pageMargins left="0.7" right="0.7" top="0.75" bottom="0.75" header="0.3" footer="0.3"/>
  <pageSetup paperSize="9" scale="65" orientation="landscape" r:id="rId1"/>
  <headerFooter scaleWithDoc="0">
    <oddFooter>&amp;C&amp;10&amp;A&amp;R&amp;10Lapa &amp;P no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3608-8BE7-4E0E-9B90-8747C253FEF7}">
  <dimension ref="A1:P43"/>
  <sheetViews>
    <sheetView tabSelected="1" topLeftCell="A16" zoomScale="90" zoomScaleNormal="90" workbookViewId="0">
      <selection activeCell="I16" sqref="I16"/>
    </sheetView>
  </sheetViews>
  <sheetFormatPr defaultRowHeight="15" x14ac:dyDescent="0.25"/>
  <cols>
    <col min="3" max="3" width="19.7109375" customWidth="1"/>
    <col min="7" max="7" width="10.5703125" customWidth="1"/>
  </cols>
  <sheetData>
    <row r="1" spans="1:16" ht="15.75" x14ac:dyDescent="0.2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1:16" x14ac:dyDescent="0.25">
      <c r="A2" s="1"/>
      <c r="B2" s="1"/>
      <c r="C2" s="150" t="s">
        <v>119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"/>
      <c r="P2" s="1"/>
    </row>
    <row r="3" spans="1:16" x14ac:dyDescent="0.25">
      <c r="A3" s="151" t="s">
        <v>41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1:16" x14ac:dyDescent="0.25">
      <c r="A4" s="148" t="s">
        <v>1</v>
      </c>
      <c r="B4" s="148"/>
      <c r="C4" s="148"/>
      <c r="D4" s="152" t="s">
        <v>119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1:16" x14ac:dyDescent="0.25">
      <c r="A5" s="148" t="s">
        <v>2</v>
      </c>
      <c r="B5" s="148"/>
      <c r="C5" s="148"/>
      <c r="D5" s="2" t="s">
        <v>43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48" t="s">
        <v>3</v>
      </c>
      <c r="B6" s="148"/>
      <c r="C6" s="148"/>
      <c r="D6" s="2" t="s">
        <v>44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148" t="s">
        <v>4</v>
      </c>
      <c r="B7" s="148"/>
      <c r="C7" s="148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1:16" x14ac:dyDescent="0.25">
      <c r="A8" s="148" t="s">
        <v>5</v>
      </c>
      <c r="B8" s="148"/>
      <c r="C8" s="148"/>
      <c r="D8" s="148"/>
      <c r="E8" s="148"/>
      <c r="F8" s="148"/>
      <c r="G8" s="148"/>
      <c r="H8" s="148"/>
      <c r="I8" s="148"/>
      <c r="J8" s="1"/>
      <c r="K8" s="1"/>
      <c r="L8" s="153" t="s">
        <v>6</v>
      </c>
      <c r="M8" s="153"/>
      <c r="N8" s="3">
        <f>P33</f>
        <v>0</v>
      </c>
      <c r="O8" s="1" t="s">
        <v>7</v>
      </c>
      <c r="P8" s="1"/>
    </row>
    <row r="9" spans="1:16" x14ac:dyDescent="0.25">
      <c r="A9" s="4"/>
      <c r="B9" s="4"/>
      <c r="C9" s="4"/>
      <c r="D9" s="1"/>
      <c r="E9" s="1"/>
      <c r="F9" s="1"/>
      <c r="G9" s="1"/>
      <c r="H9" s="1"/>
      <c r="I9" s="1"/>
      <c r="J9" s="1"/>
      <c r="K9" s="1"/>
      <c r="L9" s="148" t="s">
        <v>8</v>
      </c>
      <c r="M9" s="148"/>
      <c r="N9" s="148"/>
      <c r="O9" s="148"/>
      <c r="P9" s="148"/>
    </row>
    <row r="10" spans="1:16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61" t="s">
        <v>9</v>
      </c>
      <c r="B11" s="163" t="s">
        <v>10</v>
      </c>
      <c r="C11" s="165" t="s">
        <v>11</v>
      </c>
      <c r="D11" s="167" t="s">
        <v>12</v>
      </c>
      <c r="E11" s="169" t="s">
        <v>13</v>
      </c>
      <c r="F11" s="156" t="s">
        <v>14</v>
      </c>
      <c r="G11" s="156"/>
      <c r="H11" s="156"/>
      <c r="I11" s="156"/>
      <c r="J11" s="156"/>
      <c r="K11" s="171"/>
      <c r="L11" s="156" t="s">
        <v>15</v>
      </c>
      <c r="M11" s="156"/>
      <c r="N11" s="156"/>
      <c r="O11" s="156"/>
      <c r="P11" s="157"/>
    </row>
    <row r="12" spans="1:16" ht="76.5" thickBot="1" x14ac:dyDescent="0.3">
      <c r="A12" s="162"/>
      <c r="B12" s="164"/>
      <c r="C12" s="166"/>
      <c r="D12" s="168"/>
      <c r="E12" s="170"/>
      <c r="F12" s="5" t="s">
        <v>16</v>
      </c>
      <c r="G12" s="5" t="s">
        <v>17</v>
      </c>
      <c r="H12" s="6" t="s">
        <v>18</v>
      </c>
      <c r="I12" s="6" t="s">
        <v>73</v>
      </c>
      <c r="J12" s="6" t="s">
        <v>19</v>
      </c>
      <c r="K12" s="7" t="s">
        <v>20</v>
      </c>
      <c r="L12" s="6" t="s">
        <v>21</v>
      </c>
      <c r="M12" s="6" t="s">
        <v>22</v>
      </c>
      <c r="N12" s="6" t="s">
        <v>23</v>
      </c>
      <c r="O12" s="6" t="s">
        <v>24</v>
      </c>
      <c r="P12" s="8" t="s">
        <v>25</v>
      </c>
    </row>
    <row r="13" spans="1:16" x14ac:dyDescent="0.25">
      <c r="A13" s="39" t="s">
        <v>45</v>
      </c>
      <c r="B13" s="40">
        <v>2</v>
      </c>
      <c r="C13" s="39" t="s">
        <v>46</v>
      </c>
      <c r="D13" s="40">
        <v>4</v>
      </c>
      <c r="E13" s="39" t="s">
        <v>47</v>
      </c>
      <c r="F13" s="40">
        <v>6</v>
      </c>
      <c r="G13" s="39" t="s">
        <v>48</v>
      </c>
      <c r="H13" s="40">
        <v>8</v>
      </c>
      <c r="I13" s="39" t="s">
        <v>49</v>
      </c>
      <c r="J13" s="40">
        <v>10</v>
      </c>
      <c r="K13" s="39" t="s">
        <v>50</v>
      </c>
      <c r="L13" s="40">
        <v>12</v>
      </c>
      <c r="M13" s="39" t="s">
        <v>51</v>
      </c>
      <c r="N13" s="40">
        <v>14</v>
      </c>
      <c r="O13" s="39" t="s">
        <v>52</v>
      </c>
      <c r="P13" s="40">
        <v>16</v>
      </c>
    </row>
    <row r="14" spans="1:16" ht="28.5" x14ac:dyDescent="0.25">
      <c r="A14" s="9" t="s">
        <v>26</v>
      </c>
      <c r="B14" s="10"/>
      <c r="C14" s="10" t="s">
        <v>42</v>
      </c>
      <c r="D14" s="11"/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30" x14ac:dyDescent="0.25">
      <c r="A15" s="13" t="s">
        <v>28</v>
      </c>
      <c r="B15" s="14"/>
      <c r="C15" s="14" t="s">
        <v>53</v>
      </c>
      <c r="D15" s="19" t="s">
        <v>29</v>
      </c>
      <c r="E15" s="15">
        <v>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30" x14ac:dyDescent="0.25">
      <c r="A16" s="13" t="s">
        <v>30</v>
      </c>
      <c r="B16" s="17"/>
      <c r="C16" s="18" t="s">
        <v>68</v>
      </c>
      <c r="D16" s="19" t="s">
        <v>29</v>
      </c>
      <c r="E16" s="19">
        <v>1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x14ac:dyDescent="0.25">
      <c r="A17" s="13" t="s">
        <v>31</v>
      </c>
      <c r="B17" s="17"/>
      <c r="C17" s="18" t="s">
        <v>57</v>
      </c>
      <c r="D17" s="19" t="s">
        <v>29</v>
      </c>
      <c r="E17" s="19">
        <v>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x14ac:dyDescent="0.25">
      <c r="A18" s="13" t="s">
        <v>32</v>
      </c>
      <c r="B18" s="17"/>
      <c r="C18" s="21" t="s">
        <v>58</v>
      </c>
      <c r="D18" s="19" t="s">
        <v>29</v>
      </c>
      <c r="E18" s="19">
        <v>1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ht="29.45" customHeight="1" x14ac:dyDescent="0.25">
      <c r="A19" s="13" t="s">
        <v>59</v>
      </c>
      <c r="B19" s="17"/>
      <c r="C19" s="18" t="s">
        <v>54</v>
      </c>
      <c r="D19" s="19" t="s">
        <v>29</v>
      </c>
      <c r="E19" s="19">
        <v>1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 ht="29.45" customHeight="1" x14ac:dyDescent="0.25">
      <c r="A20" s="13" t="s">
        <v>67</v>
      </c>
      <c r="B20" s="17"/>
      <c r="C20" s="18" t="s">
        <v>75</v>
      </c>
      <c r="D20" s="19" t="s">
        <v>29</v>
      </c>
      <c r="E20" s="19">
        <v>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ht="29.45" customHeight="1" x14ac:dyDescent="0.25">
      <c r="A21" s="13" t="s">
        <v>66</v>
      </c>
      <c r="B21" s="17"/>
      <c r="C21" s="18" t="s">
        <v>55</v>
      </c>
      <c r="D21" s="19" t="s">
        <v>29</v>
      </c>
      <c r="E21" s="19">
        <v>1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x14ac:dyDescent="0.25">
      <c r="A22" s="9" t="s">
        <v>27</v>
      </c>
      <c r="B22" s="10"/>
      <c r="C22" s="10" t="s">
        <v>62</v>
      </c>
      <c r="D22" s="11"/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29.45" customHeight="1" x14ac:dyDescent="0.25">
      <c r="A23" s="13" t="s">
        <v>33</v>
      </c>
      <c r="B23" s="18"/>
      <c r="C23" s="18" t="s">
        <v>64</v>
      </c>
      <c r="D23" s="22" t="s">
        <v>29</v>
      </c>
      <c r="E23" s="22">
        <v>1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69" customHeight="1" x14ac:dyDescent="0.25">
      <c r="A24" s="13" t="s">
        <v>34</v>
      </c>
      <c r="B24" s="18"/>
      <c r="C24" s="18" t="s">
        <v>63</v>
      </c>
      <c r="D24" s="22" t="s">
        <v>29</v>
      </c>
      <c r="E24" s="22">
        <v>1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42.6" customHeight="1" x14ac:dyDescent="0.25">
      <c r="A25" s="13" t="s">
        <v>65</v>
      </c>
      <c r="B25" s="18"/>
      <c r="C25" s="18" t="s">
        <v>56</v>
      </c>
      <c r="D25" s="22" t="s">
        <v>29</v>
      </c>
      <c r="E25" s="22">
        <v>1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69" customHeight="1" x14ac:dyDescent="0.25">
      <c r="A26" s="13" t="s">
        <v>71</v>
      </c>
      <c r="B26" s="18"/>
      <c r="C26" s="18" t="s">
        <v>74</v>
      </c>
      <c r="D26" s="22" t="s">
        <v>29</v>
      </c>
      <c r="E26" s="22">
        <v>1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39" customHeight="1" x14ac:dyDescent="0.25">
      <c r="A27" s="13" t="s">
        <v>72</v>
      </c>
      <c r="B27" s="18"/>
      <c r="C27" s="18" t="s">
        <v>61</v>
      </c>
      <c r="D27" s="22" t="s">
        <v>29</v>
      </c>
      <c r="E27" s="22">
        <v>1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53.45" customHeight="1" x14ac:dyDescent="0.25">
      <c r="A28" s="9" t="s">
        <v>76</v>
      </c>
      <c r="B28" s="10"/>
      <c r="C28" s="10" t="s">
        <v>69</v>
      </c>
      <c r="D28" s="11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ht="33" customHeight="1" x14ac:dyDescent="0.25">
      <c r="A29" s="13" t="s">
        <v>77</v>
      </c>
      <c r="B29" s="18"/>
      <c r="C29" s="18" t="s">
        <v>35</v>
      </c>
      <c r="D29" s="22" t="s">
        <v>29</v>
      </c>
      <c r="E29" s="22">
        <v>1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47.75" customHeight="1" x14ac:dyDescent="0.25">
      <c r="A30" s="13" t="s">
        <v>78</v>
      </c>
      <c r="B30" s="18"/>
      <c r="C30" s="18" t="s">
        <v>81</v>
      </c>
      <c r="D30" s="22" t="s">
        <v>29</v>
      </c>
      <c r="E30" s="22"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ht="30" customHeight="1" x14ac:dyDescent="0.25">
      <c r="A31" s="23" t="s">
        <v>79</v>
      </c>
      <c r="B31" s="24"/>
      <c r="C31" s="24" t="s">
        <v>70</v>
      </c>
      <c r="D31" s="22" t="s">
        <v>29</v>
      </c>
      <c r="E31" s="22">
        <v>1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1:16" ht="15.75" thickBot="1" x14ac:dyDescent="0.3">
      <c r="A32" s="23" t="s">
        <v>80</v>
      </c>
      <c r="B32" s="24"/>
      <c r="C32" s="24" t="s">
        <v>60</v>
      </c>
      <c r="D32" s="25" t="s">
        <v>29</v>
      </c>
      <c r="E32" s="25">
        <v>1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 ht="15.75" thickBot="1" x14ac:dyDescent="0.3">
      <c r="A33" s="27"/>
      <c r="B33" s="28"/>
      <c r="C33" s="158" t="s">
        <v>36</v>
      </c>
      <c r="D33" s="159"/>
      <c r="E33" s="159"/>
      <c r="F33" s="159"/>
      <c r="G33" s="159"/>
      <c r="H33" s="159"/>
      <c r="I33" s="159"/>
      <c r="J33" s="159"/>
      <c r="K33" s="160"/>
      <c r="L33" s="29">
        <f>SUM(L14:L32)</f>
        <v>0</v>
      </c>
      <c r="M33" s="29">
        <f>SUM(M14:M32)</f>
        <v>0</v>
      </c>
      <c r="N33" s="29">
        <f>SUM(N14:N32)</f>
        <v>0</v>
      </c>
      <c r="O33" s="29">
        <f>SUM(O14:O32)</f>
        <v>0</v>
      </c>
      <c r="P33" s="30">
        <f>M33+N33+O33</f>
        <v>0</v>
      </c>
    </row>
    <row r="34" spans="1:16" x14ac:dyDescent="0.25">
      <c r="A34" s="80"/>
      <c r="B34" s="81"/>
      <c r="C34" s="82"/>
      <c r="D34" s="82"/>
      <c r="E34" s="82"/>
      <c r="F34" s="82"/>
      <c r="G34" s="82"/>
      <c r="H34" s="82"/>
      <c r="I34" s="82"/>
      <c r="J34" s="82"/>
      <c r="K34" s="82"/>
      <c r="L34" s="83"/>
      <c r="M34" s="83"/>
      <c r="N34" s="83"/>
      <c r="O34" s="83"/>
      <c r="P34" s="84"/>
    </row>
    <row r="35" spans="1:16" x14ac:dyDescent="0.25">
      <c r="A35" s="1"/>
      <c r="B35" s="1"/>
      <c r="C35" s="77" t="s">
        <v>97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31"/>
      <c r="B36" s="32"/>
      <c r="C36" s="78"/>
      <c r="D36" s="33"/>
      <c r="E36" s="34"/>
      <c r="F36" s="32"/>
      <c r="G36" s="35"/>
      <c r="H36" s="36"/>
      <c r="I36" s="36"/>
      <c r="J36" s="36"/>
      <c r="K36" s="37"/>
      <c r="L36" s="36"/>
      <c r="M36" s="36"/>
      <c r="N36" s="36"/>
      <c r="O36" s="36"/>
      <c r="P36" s="38"/>
    </row>
    <row r="37" spans="1:16" x14ac:dyDescent="0.25">
      <c r="A37" s="76"/>
      <c r="B37" s="76"/>
      <c r="C37" s="79" t="s">
        <v>98</v>
      </c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spans="1:16" x14ac:dyDescent="0.25">
      <c r="A38" s="76"/>
      <c r="B38" s="76"/>
      <c r="C38" s="79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</row>
    <row r="39" spans="1:16" x14ac:dyDescent="0.25">
      <c r="A39" s="154" t="s">
        <v>38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</row>
    <row r="40" spans="1:16" x14ac:dyDescent="0.25">
      <c r="A40" s="154" t="s">
        <v>39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1:16" x14ac:dyDescent="0.25">
      <c r="A41" s="154" t="s">
        <v>40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1:16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  <row r="43" spans="1:16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</row>
  </sheetData>
  <mergeCells count="23">
    <mergeCell ref="A39:P39"/>
    <mergeCell ref="A40:P40"/>
    <mergeCell ref="A41:P41"/>
    <mergeCell ref="L11:P11"/>
    <mergeCell ref="C33:K33"/>
    <mergeCell ref="A11:A12"/>
    <mergeCell ref="B11:B12"/>
    <mergeCell ref="C11:C12"/>
    <mergeCell ref="D11:D12"/>
    <mergeCell ref="E11:E12"/>
    <mergeCell ref="F11:K11"/>
    <mergeCell ref="L9:P9"/>
    <mergeCell ref="A1:P1"/>
    <mergeCell ref="C2:N2"/>
    <mergeCell ref="A3:P3"/>
    <mergeCell ref="A4:C4"/>
    <mergeCell ref="D4:P4"/>
    <mergeCell ref="A5:C5"/>
    <mergeCell ref="A6:C6"/>
    <mergeCell ref="A7:C7"/>
    <mergeCell ref="D7:P7"/>
    <mergeCell ref="A8:I8"/>
    <mergeCell ref="L8:M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ADD6B-3C44-4C9B-BE0F-C26E53105476}">
  <dimension ref="A1:P41"/>
  <sheetViews>
    <sheetView workbookViewId="0">
      <selection activeCell="D4" sqref="D4:P4"/>
    </sheetView>
  </sheetViews>
  <sheetFormatPr defaultRowHeight="15" x14ac:dyDescent="0.25"/>
  <cols>
    <col min="3" max="3" width="19.7109375" customWidth="1"/>
  </cols>
  <sheetData>
    <row r="1" spans="1:16" ht="15.75" x14ac:dyDescent="0.2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1:16" x14ac:dyDescent="0.25">
      <c r="A2" s="1"/>
      <c r="B2" s="1"/>
      <c r="C2" s="150" t="s">
        <v>119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"/>
      <c r="P2" s="1"/>
    </row>
    <row r="3" spans="1:16" x14ac:dyDescent="0.25">
      <c r="A3" s="151" t="s">
        <v>41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1:16" x14ac:dyDescent="0.25">
      <c r="A4" s="148" t="s">
        <v>1</v>
      </c>
      <c r="B4" s="148"/>
      <c r="C4" s="148"/>
      <c r="D4" s="152" t="s">
        <v>119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1:16" x14ac:dyDescent="0.25">
      <c r="A5" s="148" t="s">
        <v>2</v>
      </c>
      <c r="B5" s="148"/>
      <c r="C5" s="148"/>
      <c r="D5" s="2" t="s">
        <v>84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48" t="s">
        <v>3</v>
      </c>
      <c r="B6" s="148"/>
      <c r="C6" s="148"/>
      <c r="D6" s="2" t="s">
        <v>85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148" t="s">
        <v>4</v>
      </c>
      <c r="B7" s="148"/>
      <c r="C7" s="148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1:16" x14ac:dyDescent="0.25">
      <c r="A8" s="148" t="s">
        <v>5</v>
      </c>
      <c r="B8" s="148"/>
      <c r="C8" s="148"/>
      <c r="D8" s="148"/>
      <c r="E8" s="148"/>
      <c r="F8" s="148"/>
      <c r="G8" s="148"/>
      <c r="H8" s="148"/>
      <c r="I8" s="148"/>
      <c r="J8" s="1"/>
      <c r="K8" s="1"/>
      <c r="L8" s="153" t="s">
        <v>6</v>
      </c>
      <c r="M8" s="153"/>
      <c r="N8" s="3">
        <f>P33</f>
        <v>0</v>
      </c>
      <c r="O8" s="1" t="s">
        <v>7</v>
      </c>
      <c r="P8" s="1"/>
    </row>
    <row r="9" spans="1:16" x14ac:dyDescent="0.25">
      <c r="A9" s="42"/>
      <c r="B9" s="42"/>
      <c r="C9" s="42"/>
      <c r="D9" s="1"/>
      <c r="E9" s="1"/>
      <c r="F9" s="1"/>
      <c r="G9" s="1"/>
      <c r="H9" s="1"/>
      <c r="I9" s="1"/>
      <c r="J9" s="1"/>
      <c r="K9" s="1"/>
      <c r="L9" s="148" t="s">
        <v>8</v>
      </c>
      <c r="M9" s="148"/>
      <c r="N9" s="148"/>
      <c r="O9" s="148"/>
      <c r="P9" s="148"/>
    </row>
    <row r="10" spans="1:16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61" t="s">
        <v>9</v>
      </c>
      <c r="B11" s="163" t="s">
        <v>10</v>
      </c>
      <c r="C11" s="165" t="s">
        <v>11</v>
      </c>
      <c r="D11" s="167" t="s">
        <v>12</v>
      </c>
      <c r="E11" s="169" t="s">
        <v>13</v>
      </c>
      <c r="F11" s="156" t="s">
        <v>14</v>
      </c>
      <c r="G11" s="156"/>
      <c r="H11" s="156"/>
      <c r="I11" s="156"/>
      <c r="J11" s="156"/>
      <c r="K11" s="171"/>
      <c r="L11" s="156" t="s">
        <v>15</v>
      </c>
      <c r="M11" s="156"/>
      <c r="N11" s="156"/>
      <c r="O11" s="156"/>
      <c r="P11" s="157"/>
    </row>
    <row r="12" spans="1:16" ht="76.5" thickBot="1" x14ac:dyDescent="0.3">
      <c r="A12" s="162"/>
      <c r="B12" s="164"/>
      <c r="C12" s="166"/>
      <c r="D12" s="168"/>
      <c r="E12" s="170"/>
      <c r="F12" s="41" t="s">
        <v>16</v>
      </c>
      <c r="G12" s="41" t="s">
        <v>17</v>
      </c>
      <c r="H12" s="6" t="s">
        <v>18</v>
      </c>
      <c r="I12" s="6" t="s">
        <v>73</v>
      </c>
      <c r="J12" s="6" t="s">
        <v>19</v>
      </c>
      <c r="K12" s="7" t="s">
        <v>20</v>
      </c>
      <c r="L12" s="6" t="s">
        <v>21</v>
      </c>
      <c r="M12" s="6" t="s">
        <v>22</v>
      </c>
      <c r="N12" s="6" t="s">
        <v>23</v>
      </c>
      <c r="O12" s="6" t="s">
        <v>24</v>
      </c>
      <c r="P12" s="8" t="s">
        <v>25</v>
      </c>
    </row>
    <row r="13" spans="1:16" x14ac:dyDescent="0.25">
      <c r="A13" s="39" t="s">
        <v>45</v>
      </c>
      <c r="B13" s="40">
        <v>2</v>
      </c>
      <c r="C13" s="39" t="s">
        <v>46</v>
      </c>
      <c r="D13" s="40">
        <v>4</v>
      </c>
      <c r="E13" s="39" t="s">
        <v>47</v>
      </c>
      <c r="F13" s="40">
        <v>6</v>
      </c>
      <c r="G13" s="39" t="s">
        <v>48</v>
      </c>
      <c r="H13" s="40">
        <v>8</v>
      </c>
      <c r="I13" s="39" t="s">
        <v>49</v>
      </c>
      <c r="J13" s="40">
        <v>10</v>
      </c>
      <c r="K13" s="39" t="s">
        <v>50</v>
      </c>
      <c r="L13" s="40">
        <v>12</v>
      </c>
      <c r="M13" s="39" t="s">
        <v>51</v>
      </c>
      <c r="N13" s="40">
        <v>14</v>
      </c>
      <c r="O13" s="39" t="s">
        <v>52</v>
      </c>
      <c r="P13" s="40">
        <v>16</v>
      </c>
    </row>
    <row r="14" spans="1:16" ht="28.5" x14ac:dyDescent="0.25">
      <c r="A14" s="9" t="s">
        <v>26</v>
      </c>
      <c r="B14" s="10"/>
      <c r="C14" s="10" t="s">
        <v>42</v>
      </c>
      <c r="D14" s="11"/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30" x14ac:dyDescent="0.25">
      <c r="A15" s="13" t="s">
        <v>28</v>
      </c>
      <c r="B15" s="14"/>
      <c r="C15" s="14" t="s">
        <v>53</v>
      </c>
      <c r="D15" s="19" t="s">
        <v>29</v>
      </c>
      <c r="E15" s="15">
        <v>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30" x14ac:dyDescent="0.25">
      <c r="A16" s="13" t="s">
        <v>30</v>
      </c>
      <c r="B16" s="17"/>
      <c r="C16" s="18" t="s">
        <v>68</v>
      </c>
      <c r="D16" s="19" t="s">
        <v>29</v>
      </c>
      <c r="E16" s="19">
        <v>1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x14ac:dyDescent="0.25">
      <c r="A17" s="13" t="s">
        <v>31</v>
      </c>
      <c r="B17" s="17"/>
      <c r="C17" s="18" t="s">
        <v>57</v>
      </c>
      <c r="D17" s="19" t="s">
        <v>29</v>
      </c>
      <c r="E17" s="19">
        <v>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x14ac:dyDescent="0.25">
      <c r="A18" s="13" t="s">
        <v>32</v>
      </c>
      <c r="B18" s="17"/>
      <c r="C18" s="21" t="s">
        <v>58</v>
      </c>
      <c r="D18" s="19" t="s">
        <v>29</v>
      </c>
      <c r="E18" s="19">
        <v>1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ht="30" x14ac:dyDescent="0.25">
      <c r="A19" s="13" t="s">
        <v>59</v>
      </c>
      <c r="B19" s="17"/>
      <c r="C19" s="18" t="s">
        <v>54</v>
      </c>
      <c r="D19" s="19" t="s">
        <v>29</v>
      </c>
      <c r="E19" s="19">
        <v>1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 ht="30" x14ac:dyDescent="0.25">
      <c r="A20" s="13" t="s">
        <v>67</v>
      </c>
      <c r="B20" s="17"/>
      <c r="C20" s="18" t="s">
        <v>75</v>
      </c>
      <c r="D20" s="19" t="s">
        <v>29</v>
      </c>
      <c r="E20" s="19">
        <v>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x14ac:dyDescent="0.25">
      <c r="A21" s="13" t="s">
        <v>66</v>
      </c>
      <c r="B21" s="17"/>
      <c r="C21" s="18" t="s">
        <v>55</v>
      </c>
      <c r="D21" s="19" t="s">
        <v>29</v>
      </c>
      <c r="E21" s="19">
        <v>1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x14ac:dyDescent="0.25">
      <c r="A22" s="9" t="s">
        <v>27</v>
      </c>
      <c r="B22" s="10"/>
      <c r="C22" s="10" t="s">
        <v>62</v>
      </c>
      <c r="D22" s="11"/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30" x14ac:dyDescent="0.25">
      <c r="A23" s="13" t="s">
        <v>33</v>
      </c>
      <c r="B23" s="18"/>
      <c r="C23" s="18" t="s">
        <v>64</v>
      </c>
      <c r="D23" s="22" t="s">
        <v>29</v>
      </c>
      <c r="E23" s="22">
        <v>1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87" customHeight="1" x14ac:dyDescent="0.25">
      <c r="A24" s="13" t="s">
        <v>34</v>
      </c>
      <c r="B24" s="18"/>
      <c r="C24" s="18" t="s">
        <v>63</v>
      </c>
      <c r="D24" s="22" t="s">
        <v>29</v>
      </c>
      <c r="E24" s="22">
        <v>1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46.15" customHeight="1" x14ac:dyDescent="0.25">
      <c r="A25" s="13" t="s">
        <v>65</v>
      </c>
      <c r="B25" s="18"/>
      <c r="C25" s="18" t="s">
        <v>56</v>
      </c>
      <c r="D25" s="22" t="s">
        <v>29</v>
      </c>
      <c r="E25" s="22">
        <v>1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104.45" customHeight="1" x14ac:dyDescent="0.25">
      <c r="A26" s="13" t="s">
        <v>71</v>
      </c>
      <c r="B26" s="18"/>
      <c r="C26" s="18" t="s">
        <v>74</v>
      </c>
      <c r="D26" s="22" t="s">
        <v>29</v>
      </c>
      <c r="E26" s="22">
        <v>1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30" x14ac:dyDescent="0.25">
      <c r="A27" s="13" t="s">
        <v>72</v>
      </c>
      <c r="B27" s="18"/>
      <c r="C27" s="18" t="s">
        <v>61</v>
      </c>
      <c r="D27" s="22" t="s">
        <v>29</v>
      </c>
      <c r="E27" s="22">
        <v>1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42.75" x14ac:dyDescent="0.25">
      <c r="A28" s="9" t="s">
        <v>76</v>
      </c>
      <c r="B28" s="10"/>
      <c r="C28" s="10" t="s">
        <v>69</v>
      </c>
      <c r="D28" s="11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ht="30" x14ac:dyDescent="0.25">
      <c r="A29" s="13" t="s">
        <v>77</v>
      </c>
      <c r="B29" s="18"/>
      <c r="C29" s="18" t="s">
        <v>35</v>
      </c>
      <c r="D29" s="22" t="s">
        <v>29</v>
      </c>
      <c r="E29" s="22">
        <v>1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4.9" customHeight="1" x14ac:dyDescent="0.25">
      <c r="A30" s="13" t="s">
        <v>78</v>
      </c>
      <c r="B30" s="18"/>
      <c r="C30" s="18" t="s">
        <v>81</v>
      </c>
      <c r="D30" s="22" t="s">
        <v>29</v>
      </c>
      <c r="E30" s="22"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x14ac:dyDescent="0.25">
      <c r="A31" s="23" t="s">
        <v>79</v>
      </c>
      <c r="B31" s="24"/>
      <c r="C31" s="24" t="s">
        <v>70</v>
      </c>
      <c r="D31" s="22" t="s">
        <v>29</v>
      </c>
      <c r="E31" s="22">
        <v>1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1:16" ht="15.75" thickBot="1" x14ac:dyDescent="0.3">
      <c r="A32" s="23" t="s">
        <v>80</v>
      </c>
      <c r="B32" s="24"/>
      <c r="C32" s="24" t="s">
        <v>60</v>
      </c>
      <c r="D32" s="25" t="s">
        <v>29</v>
      </c>
      <c r="E32" s="25">
        <v>1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 ht="15.75" thickBot="1" x14ac:dyDescent="0.3">
      <c r="A33" s="27"/>
      <c r="B33" s="28"/>
      <c r="C33" s="158" t="s">
        <v>36</v>
      </c>
      <c r="D33" s="159"/>
      <c r="E33" s="159"/>
      <c r="F33" s="159"/>
      <c r="G33" s="159"/>
      <c r="H33" s="159"/>
      <c r="I33" s="159"/>
      <c r="J33" s="159"/>
      <c r="K33" s="160"/>
      <c r="L33" s="29">
        <f>SUM(L14:L32)</f>
        <v>0</v>
      </c>
      <c r="M33" s="29">
        <f>SUM(M14:M32)</f>
        <v>0</v>
      </c>
      <c r="N33" s="29">
        <f>SUM(N14:N32)</f>
        <v>0</v>
      </c>
      <c r="O33" s="29">
        <f>SUM(O14:O32)</f>
        <v>0</v>
      </c>
      <c r="P33" s="30">
        <f>M33+N33+O33</f>
        <v>0</v>
      </c>
    </row>
    <row r="34" spans="1:16" x14ac:dyDescent="0.25">
      <c r="A34" s="80"/>
      <c r="B34" s="81"/>
      <c r="C34" s="82"/>
      <c r="D34" s="82"/>
      <c r="E34" s="82"/>
      <c r="F34" s="82"/>
      <c r="G34" s="82"/>
      <c r="H34" s="82"/>
      <c r="I34" s="82"/>
      <c r="J34" s="82"/>
      <c r="K34" s="82"/>
      <c r="L34" s="83"/>
      <c r="M34" s="83"/>
      <c r="N34" s="83"/>
      <c r="O34" s="83"/>
      <c r="P34" s="84"/>
    </row>
    <row r="35" spans="1:16" x14ac:dyDescent="0.25">
      <c r="A35" s="1"/>
      <c r="B35" s="1"/>
      <c r="C35" s="77" t="s">
        <v>97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31"/>
      <c r="B36" s="32"/>
      <c r="C36" s="78"/>
      <c r="D36" s="33"/>
      <c r="E36" s="34"/>
      <c r="F36" s="32"/>
      <c r="G36" s="35"/>
      <c r="H36" s="36"/>
      <c r="I36" s="36"/>
      <c r="J36" s="36"/>
      <c r="K36" s="37"/>
      <c r="L36" s="36"/>
      <c r="M36" s="36"/>
      <c r="N36" s="36"/>
      <c r="O36" s="36"/>
      <c r="P36" s="38"/>
    </row>
    <row r="37" spans="1:16" x14ac:dyDescent="0.25">
      <c r="A37" s="76"/>
      <c r="B37" s="76"/>
      <c r="C37" s="79" t="s">
        <v>98</v>
      </c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8" spans="1:16" x14ac:dyDescent="0.25">
      <c r="A38" s="76"/>
      <c r="B38" s="76"/>
      <c r="C38" s="79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</row>
    <row r="39" spans="1:16" x14ac:dyDescent="0.25">
      <c r="A39" s="154" t="s">
        <v>38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</row>
    <row r="40" spans="1:16" x14ac:dyDescent="0.25">
      <c r="A40" s="154" t="s">
        <v>39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1:16" x14ac:dyDescent="0.25">
      <c r="A41" s="154" t="s">
        <v>40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</sheetData>
  <mergeCells count="23">
    <mergeCell ref="A39:P39"/>
    <mergeCell ref="A40:P40"/>
    <mergeCell ref="A41:P41"/>
    <mergeCell ref="L11:P11"/>
    <mergeCell ref="C33:K33"/>
    <mergeCell ref="A11:A12"/>
    <mergeCell ref="B11:B12"/>
    <mergeCell ref="C11:C12"/>
    <mergeCell ref="D11:D12"/>
    <mergeCell ref="E11:E12"/>
    <mergeCell ref="F11:K11"/>
    <mergeCell ref="L9:P9"/>
    <mergeCell ref="A1:P1"/>
    <mergeCell ref="C2:N2"/>
    <mergeCell ref="A3:P3"/>
    <mergeCell ref="A4:C4"/>
    <mergeCell ref="D4:P4"/>
    <mergeCell ref="A5:C5"/>
    <mergeCell ref="A6:C6"/>
    <mergeCell ref="A7:C7"/>
    <mergeCell ref="D7:P7"/>
    <mergeCell ref="A8:I8"/>
    <mergeCell ref="L8:M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06C7-6F67-4E0F-87F5-123D5ECC9195}">
  <dimension ref="A1:P41"/>
  <sheetViews>
    <sheetView zoomScale="80" zoomScaleNormal="80" workbookViewId="0">
      <selection activeCell="L27" sqref="L27"/>
    </sheetView>
  </sheetViews>
  <sheetFormatPr defaultRowHeight="15" x14ac:dyDescent="0.25"/>
  <cols>
    <col min="3" max="3" width="19.7109375" customWidth="1"/>
  </cols>
  <sheetData>
    <row r="1" spans="1:16" ht="15.75" x14ac:dyDescent="0.2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1:16" x14ac:dyDescent="0.25">
      <c r="A2" s="1"/>
      <c r="B2" s="1"/>
      <c r="C2" s="150" t="s">
        <v>119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"/>
      <c r="P2" s="1"/>
    </row>
    <row r="3" spans="1:16" x14ac:dyDescent="0.25">
      <c r="A3" s="151" t="s">
        <v>41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1:16" x14ac:dyDescent="0.25">
      <c r="A4" s="148" t="s">
        <v>1</v>
      </c>
      <c r="B4" s="148"/>
      <c r="C4" s="148"/>
      <c r="D4" s="152" t="s">
        <v>119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1:16" x14ac:dyDescent="0.25">
      <c r="A5" s="148" t="s">
        <v>2</v>
      </c>
      <c r="B5" s="148"/>
      <c r="C5" s="148"/>
      <c r="D5" s="2" t="s">
        <v>82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48" t="s">
        <v>3</v>
      </c>
      <c r="B6" s="148"/>
      <c r="C6" s="148"/>
      <c r="D6" s="2" t="s">
        <v>83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148" t="s">
        <v>4</v>
      </c>
      <c r="B7" s="148"/>
      <c r="C7" s="148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1:16" x14ac:dyDescent="0.25">
      <c r="A8" s="148" t="s">
        <v>5</v>
      </c>
      <c r="B8" s="148"/>
      <c r="C8" s="148"/>
      <c r="D8" s="148"/>
      <c r="E8" s="148"/>
      <c r="F8" s="148"/>
      <c r="G8" s="148"/>
      <c r="H8" s="148"/>
      <c r="I8" s="148"/>
      <c r="J8" s="1"/>
      <c r="K8" s="1"/>
      <c r="L8" s="153" t="s">
        <v>6</v>
      </c>
      <c r="M8" s="153"/>
      <c r="N8" s="3">
        <f>P33</f>
        <v>0</v>
      </c>
      <c r="O8" s="1" t="s">
        <v>7</v>
      </c>
      <c r="P8" s="1"/>
    </row>
    <row r="9" spans="1:16" x14ac:dyDescent="0.25">
      <c r="A9" s="42"/>
      <c r="B9" s="42"/>
      <c r="C9" s="42"/>
      <c r="D9" s="1"/>
      <c r="E9" s="1"/>
      <c r="F9" s="1"/>
      <c r="G9" s="1"/>
      <c r="H9" s="1"/>
      <c r="I9" s="1"/>
      <c r="J9" s="1"/>
      <c r="K9" s="1"/>
      <c r="L9" s="148" t="s">
        <v>8</v>
      </c>
      <c r="M9" s="148"/>
      <c r="N9" s="148"/>
      <c r="O9" s="148"/>
      <c r="P9" s="148"/>
    </row>
    <row r="10" spans="1:16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61" t="s">
        <v>9</v>
      </c>
      <c r="B11" s="163" t="s">
        <v>10</v>
      </c>
      <c r="C11" s="165" t="s">
        <v>11</v>
      </c>
      <c r="D11" s="167" t="s">
        <v>12</v>
      </c>
      <c r="E11" s="169" t="s">
        <v>13</v>
      </c>
      <c r="F11" s="156" t="s">
        <v>14</v>
      </c>
      <c r="G11" s="156"/>
      <c r="H11" s="156"/>
      <c r="I11" s="156"/>
      <c r="J11" s="156"/>
      <c r="K11" s="171"/>
      <c r="L11" s="156" t="s">
        <v>15</v>
      </c>
      <c r="M11" s="156"/>
      <c r="N11" s="156"/>
      <c r="O11" s="156"/>
      <c r="P11" s="157"/>
    </row>
    <row r="12" spans="1:16" ht="76.5" thickBot="1" x14ac:dyDescent="0.3">
      <c r="A12" s="162"/>
      <c r="B12" s="164"/>
      <c r="C12" s="166"/>
      <c r="D12" s="168"/>
      <c r="E12" s="170"/>
      <c r="F12" s="41" t="s">
        <v>16</v>
      </c>
      <c r="G12" s="41" t="s">
        <v>17</v>
      </c>
      <c r="H12" s="6" t="s">
        <v>18</v>
      </c>
      <c r="I12" s="6" t="s">
        <v>73</v>
      </c>
      <c r="J12" s="6" t="s">
        <v>19</v>
      </c>
      <c r="K12" s="7" t="s">
        <v>20</v>
      </c>
      <c r="L12" s="6" t="s">
        <v>21</v>
      </c>
      <c r="M12" s="6" t="s">
        <v>22</v>
      </c>
      <c r="N12" s="6" t="s">
        <v>23</v>
      </c>
      <c r="O12" s="6" t="s">
        <v>24</v>
      </c>
      <c r="P12" s="8" t="s">
        <v>25</v>
      </c>
    </row>
    <row r="13" spans="1:16" x14ac:dyDescent="0.25">
      <c r="A13" s="39" t="s">
        <v>45</v>
      </c>
      <c r="B13" s="40">
        <v>2</v>
      </c>
      <c r="C13" s="39" t="s">
        <v>46</v>
      </c>
      <c r="D13" s="40">
        <v>4</v>
      </c>
      <c r="E13" s="39" t="s">
        <v>47</v>
      </c>
      <c r="F13" s="40">
        <v>6</v>
      </c>
      <c r="G13" s="39" t="s">
        <v>48</v>
      </c>
      <c r="H13" s="40">
        <v>8</v>
      </c>
      <c r="I13" s="39" t="s">
        <v>49</v>
      </c>
      <c r="J13" s="40">
        <v>10</v>
      </c>
      <c r="K13" s="39" t="s">
        <v>50</v>
      </c>
      <c r="L13" s="40">
        <v>12</v>
      </c>
      <c r="M13" s="39" t="s">
        <v>51</v>
      </c>
      <c r="N13" s="40">
        <v>14</v>
      </c>
      <c r="O13" s="39" t="s">
        <v>52</v>
      </c>
      <c r="P13" s="40">
        <v>16</v>
      </c>
    </row>
    <row r="14" spans="1:16" ht="28.5" x14ac:dyDescent="0.25">
      <c r="A14" s="9" t="s">
        <v>26</v>
      </c>
      <c r="B14" s="10"/>
      <c r="C14" s="10" t="s">
        <v>42</v>
      </c>
      <c r="D14" s="11"/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30" x14ac:dyDescent="0.25">
      <c r="A15" s="13" t="s">
        <v>28</v>
      </c>
      <c r="B15" s="14"/>
      <c r="C15" s="14" t="s">
        <v>53</v>
      </c>
      <c r="D15" s="19" t="s">
        <v>29</v>
      </c>
      <c r="E15" s="15">
        <v>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30" x14ac:dyDescent="0.25">
      <c r="A16" s="13" t="s">
        <v>30</v>
      </c>
      <c r="B16" s="17"/>
      <c r="C16" s="18" t="s">
        <v>68</v>
      </c>
      <c r="D16" s="19" t="s">
        <v>29</v>
      </c>
      <c r="E16" s="19">
        <v>1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x14ac:dyDescent="0.25">
      <c r="A17" s="13" t="s">
        <v>31</v>
      </c>
      <c r="B17" s="17"/>
      <c r="C17" s="18" t="s">
        <v>57</v>
      </c>
      <c r="D17" s="19" t="s">
        <v>29</v>
      </c>
      <c r="E17" s="19">
        <v>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x14ac:dyDescent="0.25">
      <c r="A18" s="13" t="s">
        <v>32</v>
      </c>
      <c r="B18" s="17"/>
      <c r="C18" s="21" t="s">
        <v>58</v>
      </c>
      <c r="D18" s="19" t="s">
        <v>29</v>
      </c>
      <c r="E18" s="19">
        <v>1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ht="30" x14ac:dyDescent="0.25">
      <c r="A19" s="13" t="s">
        <v>59</v>
      </c>
      <c r="B19" s="17"/>
      <c r="C19" s="18" t="s">
        <v>54</v>
      </c>
      <c r="D19" s="19" t="s">
        <v>29</v>
      </c>
      <c r="E19" s="19">
        <v>1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 ht="30" x14ac:dyDescent="0.25">
      <c r="A20" s="13" t="s">
        <v>67</v>
      </c>
      <c r="B20" s="17"/>
      <c r="C20" s="18" t="s">
        <v>75</v>
      </c>
      <c r="D20" s="19" t="s">
        <v>29</v>
      </c>
      <c r="E20" s="19">
        <v>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x14ac:dyDescent="0.25">
      <c r="A21" s="13" t="s">
        <v>66</v>
      </c>
      <c r="B21" s="17"/>
      <c r="C21" s="18" t="s">
        <v>55</v>
      </c>
      <c r="D21" s="19" t="s">
        <v>29</v>
      </c>
      <c r="E21" s="19">
        <v>1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x14ac:dyDescent="0.25">
      <c r="A22" s="9" t="s">
        <v>27</v>
      </c>
      <c r="B22" s="10"/>
      <c r="C22" s="10" t="s">
        <v>62</v>
      </c>
      <c r="D22" s="11"/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30" x14ac:dyDescent="0.25">
      <c r="A23" s="13" t="s">
        <v>33</v>
      </c>
      <c r="B23" s="18"/>
      <c r="C23" s="18" t="s">
        <v>64</v>
      </c>
      <c r="D23" s="22" t="s">
        <v>29</v>
      </c>
      <c r="E23" s="22">
        <v>1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87" customHeight="1" x14ac:dyDescent="0.25">
      <c r="A24" s="13" t="s">
        <v>34</v>
      </c>
      <c r="B24" s="18"/>
      <c r="C24" s="18" t="s">
        <v>63</v>
      </c>
      <c r="D24" s="22" t="s">
        <v>29</v>
      </c>
      <c r="E24" s="22">
        <v>1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46.15" customHeight="1" x14ac:dyDescent="0.25">
      <c r="A25" s="13" t="s">
        <v>65</v>
      </c>
      <c r="B25" s="18"/>
      <c r="C25" s="18" t="s">
        <v>56</v>
      </c>
      <c r="D25" s="22" t="s">
        <v>29</v>
      </c>
      <c r="E25" s="22">
        <v>1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104.45" customHeight="1" x14ac:dyDescent="0.25">
      <c r="A26" s="13" t="s">
        <v>71</v>
      </c>
      <c r="B26" s="18"/>
      <c r="C26" s="18" t="s">
        <v>74</v>
      </c>
      <c r="D26" s="22" t="s">
        <v>29</v>
      </c>
      <c r="E26" s="22">
        <v>1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30" x14ac:dyDescent="0.25">
      <c r="A27" s="13" t="s">
        <v>72</v>
      </c>
      <c r="B27" s="18"/>
      <c r="C27" s="18" t="s">
        <v>61</v>
      </c>
      <c r="D27" s="22" t="s">
        <v>29</v>
      </c>
      <c r="E27" s="22">
        <v>1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42.75" x14ac:dyDescent="0.25">
      <c r="A28" s="9" t="s">
        <v>76</v>
      </c>
      <c r="B28" s="10"/>
      <c r="C28" s="10" t="s">
        <v>69</v>
      </c>
      <c r="D28" s="11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ht="30" x14ac:dyDescent="0.25">
      <c r="A29" s="13" t="s">
        <v>77</v>
      </c>
      <c r="B29" s="18"/>
      <c r="C29" s="18" t="s">
        <v>35</v>
      </c>
      <c r="D29" s="22" t="s">
        <v>29</v>
      </c>
      <c r="E29" s="22">
        <v>1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4.9" customHeight="1" x14ac:dyDescent="0.25">
      <c r="A30" s="13" t="s">
        <v>78</v>
      </c>
      <c r="B30" s="18"/>
      <c r="C30" s="18" t="s">
        <v>81</v>
      </c>
      <c r="D30" s="22" t="s">
        <v>29</v>
      </c>
      <c r="E30" s="22"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x14ac:dyDescent="0.25">
      <c r="A31" s="23" t="s">
        <v>79</v>
      </c>
      <c r="B31" s="24"/>
      <c r="C31" s="24" t="s">
        <v>70</v>
      </c>
      <c r="D31" s="22" t="s">
        <v>29</v>
      </c>
      <c r="E31" s="22">
        <v>1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1:16" ht="15.75" thickBot="1" x14ac:dyDescent="0.3">
      <c r="A32" s="23" t="s">
        <v>80</v>
      </c>
      <c r="B32" s="24"/>
      <c r="C32" s="24" t="s">
        <v>60</v>
      </c>
      <c r="D32" s="25" t="s">
        <v>29</v>
      </c>
      <c r="E32" s="25">
        <v>1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 ht="15.75" thickBot="1" x14ac:dyDescent="0.3">
      <c r="A33" s="27"/>
      <c r="B33" s="28"/>
      <c r="C33" s="158" t="s">
        <v>36</v>
      </c>
      <c r="D33" s="159"/>
      <c r="E33" s="159"/>
      <c r="F33" s="159"/>
      <c r="G33" s="159"/>
      <c r="H33" s="159"/>
      <c r="I33" s="159"/>
      <c r="J33" s="159"/>
      <c r="K33" s="160"/>
      <c r="L33" s="29">
        <f>SUM(L14:L32)</f>
        <v>0</v>
      </c>
      <c r="M33" s="29">
        <f>SUM(M14:M32)</f>
        <v>0</v>
      </c>
      <c r="N33" s="29">
        <f>SUM(N14:N32)</f>
        <v>0</v>
      </c>
      <c r="O33" s="29">
        <f>SUM(O14:O32)</f>
        <v>0</v>
      </c>
      <c r="P33" s="30">
        <f>M33+N33+O33</f>
        <v>0</v>
      </c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77" t="s">
        <v>97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7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31"/>
      <c r="B37" s="32"/>
      <c r="C37" s="79" t="s">
        <v>98</v>
      </c>
      <c r="D37" s="33"/>
      <c r="E37" s="34"/>
      <c r="F37" s="32"/>
      <c r="G37" s="35"/>
      <c r="H37" s="36"/>
      <c r="I37" s="36"/>
      <c r="J37" s="36"/>
      <c r="K37" s="37"/>
      <c r="L37" s="36"/>
      <c r="M37" s="36"/>
      <c r="N37" s="36"/>
      <c r="O37" s="36"/>
      <c r="P37" s="38"/>
    </row>
    <row r="38" spans="1:16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</row>
    <row r="39" spans="1:16" x14ac:dyDescent="0.25">
      <c r="A39" s="154" t="s">
        <v>38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</row>
    <row r="40" spans="1:16" x14ac:dyDescent="0.25">
      <c r="A40" s="154" t="s">
        <v>39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1:16" x14ac:dyDescent="0.25">
      <c r="A41" s="154" t="s">
        <v>40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</sheetData>
  <mergeCells count="23">
    <mergeCell ref="A39:P39"/>
    <mergeCell ref="A40:P40"/>
    <mergeCell ref="A41:P41"/>
    <mergeCell ref="L11:P11"/>
    <mergeCell ref="C33:K33"/>
    <mergeCell ref="A11:A12"/>
    <mergeCell ref="B11:B12"/>
    <mergeCell ref="C11:C12"/>
    <mergeCell ref="D11:D12"/>
    <mergeCell ref="E11:E12"/>
    <mergeCell ref="F11:K11"/>
    <mergeCell ref="L9:P9"/>
    <mergeCell ref="A1:P1"/>
    <mergeCell ref="C2:N2"/>
    <mergeCell ref="A3:P3"/>
    <mergeCell ref="A4:C4"/>
    <mergeCell ref="D4:P4"/>
    <mergeCell ref="A5:C5"/>
    <mergeCell ref="A6:C6"/>
    <mergeCell ref="A7:C7"/>
    <mergeCell ref="D7:P7"/>
    <mergeCell ref="A8:I8"/>
    <mergeCell ref="L8:M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A771-FFA8-433B-9E36-1C94DB8C4F8F}">
  <dimension ref="A1:P41"/>
  <sheetViews>
    <sheetView zoomScale="80" zoomScaleNormal="80" workbookViewId="0">
      <selection activeCell="J22" sqref="J22"/>
    </sheetView>
  </sheetViews>
  <sheetFormatPr defaultRowHeight="15" x14ac:dyDescent="0.25"/>
  <cols>
    <col min="3" max="3" width="21.7109375" customWidth="1"/>
  </cols>
  <sheetData>
    <row r="1" spans="1:16" ht="15.75" x14ac:dyDescent="0.2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1:16" x14ac:dyDescent="0.25">
      <c r="A2" s="1"/>
      <c r="B2" s="1"/>
      <c r="C2" s="150" t="s">
        <v>119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"/>
      <c r="P2" s="1"/>
    </row>
    <row r="3" spans="1:16" x14ac:dyDescent="0.25">
      <c r="A3" s="151" t="s">
        <v>41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1:16" x14ac:dyDescent="0.25">
      <c r="A4" s="148" t="s">
        <v>1</v>
      </c>
      <c r="B4" s="148"/>
      <c r="C4" s="148"/>
      <c r="D4" s="152" t="s">
        <v>119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1:16" x14ac:dyDescent="0.25">
      <c r="A5" s="148" t="s">
        <v>2</v>
      </c>
      <c r="B5" s="148"/>
      <c r="C5" s="148"/>
      <c r="D5" s="2" t="s">
        <v>86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48" t="s">
        <v>3</v>
      </c>
      <c r="B6" s="148"/>
      <c r="C6" s="148"/>
      <c r="D6" s="2" t="s">
        <v>87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148" t="s">
        <v>4</v>
      </c>
      <c r="B7" s="148"/>
      <c r="C7" s="148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1:16" x14ac:dyDescent="0.25">
      <c r="A8" s="148" t="s">
        <v>5</v>
      </c>
      <c r="B8" s="148"/>
      <c r="C8" s="148"/>
      <c r="D8" s="148"/>
      <c r="E8" s="148"/>
      <c r="F8" s="148"/>
      <c r="G8" s="148"/>
      <c r="H8" s="148"/>
      <c r="I8" s="148"/>
      <c r="J8" s="1"/>
      <c r="K8" s="1"/>
      <c r="L8" s="153" t="s">
        <v>6</v>
      </c>
      <c r="M8" s="153"/>
      <c r="N8" s="3">
        <f>P33</f>
        <v>0</v>
      </c>
      <c r="O8" s="1" t="s">
        <v>7</v>
      </c>
      <c r="P8" s="1"/>
    </row>
    <row r="9" spans="1:16" x14ac:dyDescent="0.25">
      <c r="A9" s="42"/>
      <c r="B9" s="42"/>
      <c r="C9" s="42"/>
      <c r="D9" s="1"/>
      <c r="E9" s="1"/>
      <c r="F9" s="1"/>
      <c r="G9" s="1"/>
      <c r="H9" s="1"/>
      <c r="I9" s="1"/>
      <c r="J9" s="1"/>
      <c r="K9" s="1"/>
      <c r="L9" s="148" t="s">
        <v>8</v>
      </c>
      <c r="M9" s="148"/>
      <c r="N9" s="148"/>
      <c r="O9" s="148"/>
      <c r="P9" s="148"/>
    </row>
    <row r="10" spans="1:16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61" t="s">
        <v>9</v>
      </c>
      <c r="B11" s="163" t="s">
        <v>10</v>
      </c>
      <c r="C11" s="165" t="s">
        <v>11</v>
      </c>
      <c r="D11" s="167" t="s">
        <v>12</v>
      </c>
      <c r="E11" s="169" t="s">
        <v>13</v>
      </c>
      <c r="F11" s="156" t="s">
        <v>14</v>
      </c>
      <c r="G11" s="156"/>
      <c r="H11" s="156"/>
      <c r="I11" s="156"/>
      <c r="J11" s="156"/>
      <c r="K11" s="171"/>
      <c r="L11" s="156" t="s">
        <v>15</v>
      </c>
      <c r="M11" s="156"/>
      <c r="N11" s="156"/>
      <c r="O11" s="156"/>
      <c r="P11" s="157"/>
    </row>
    <row r="12" spans="1:16" ht="76.5" thickBot="1" x14ac:dyDescent="0.3">
      <c r="A12" s="162"/>
      <c r="B12" s="164"/>
      <c r="C12" s="166"/>
      <c r="D12" s="168"/>
      <c r="E12" s="170"/>
      <c r="F12" s="41" t="s">
        <v>16</v>
      </c>
      <c r="G12" s="41" t="s">
        <v>17</v>
      </c>
      <c r="H12" s="6" t="s">
        <v>18</v>
      </c>
      <c r="I12" s="6" t="s">
        <v>73</v>
      </c>
      <c r="J12" s="6" t="s">
        <v>19</v>
      </c>
      <c r="K12" s="7" t="s">
        <v>20</v>
      </c>
      <c r="L12" s="6" t="s">
        <v>21</v>
      </c>
      <c r="M12" s="6" t="s">
        <v>22</v>
      </c>
      <c r="N12" s="6" t="s">
        <v>23</v>
      </c>
      <c r="O12" s="6" t="s">
        <v>24</v>
      </c>
      <c r="P12" s="8" t="s">
        <v>25</v>
      </c>
    </row>
    <row r="13" spans="1:16" x14ac:dyDescent="0.25">
      <c r="A13" s="39" t="s">
        <v>45</v>
      </c>
      <c r="B13" s="40">
        <v>2</v>
      </c>
      <c r="C13" s="39" t="s">
        <v>46</v>
      </c>
      <c r="D13" s="40">
        <v>4</v>
      </c>
      <c r="E13" s="39" t="s">
        <v>47</v>
      </c>
      <c r="F13" s="40">
        <v>6</v>
      </c>
      <c r="G13" s="39" t="s">
        <v>48</v>
      </c>
      <c r="H13" s="40">
        <v>8</v>
      </c>
      <c r="I13" s="39" t="s">
        <v>49</v>
      </c>
      <c r="J13" s="40">
        <v>10</v>
      </c>
      <c r="K13" s="39" t="s">
        <v>50</v>
      </c>
      <c r="L13" s="40">
        <v>12</v>
      </c>
      <c r="M13" s="39" t="s">
        <v>51</v>
      </c>
      <c r="N13" s="40">
        <v>14</v>
      </c>
      <c r="O13" s="39" t="s">
        <v>52</v>
      </c>
      <c r="P13" s="40">
        <v>16</v>
      </c>
    </row>
    <row r="14" spans="1:16" ht="28.5" x14ac:dyDescent="0.25">
      <c r="A14" s="9" t="s">
        <v>26</v>
      </c>
      <c r="B14" s="10"/>
      <c r="C14" s="10" t="s">
        <v>42</v>
      </c>
      <c r="D14" s="11"/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30" x14ac:dyDescent="0.25">
      <c r="A15" s="13" t="s">
        <v>28</v>
      </c>
      <c r="B15" s="14"/>
      <c r="C15" s="14" t="s">
        <v>53</v>
      </c>
      <c r="D15" s="19" t="s">
        <v>29</v>
      </c>
      <c r="E15" s="15">
        <v>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x14ac:dyDescent="0.25">
      <c r="A16" s="13" t="s">
        <v>30</v>
      </c>
      <c r="B16" s="17"/>
      <c r="C16" s="18" t="s">
        <v>68</v>
      </c>
      <c r="D16" s="19" t="s">
        <v>29</v>
      </c>
      <c r="E16" s="19">
        <v>1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x14ac:dyDescent="0.25">
      <c r="A17" s="13" t="s">
        <v>31</v>
      </c>
      <c r="B17" s="17"/>
      <c r="C17" s="18" t="s">
        <v>57</v>
      </c>
      <c r="D17" s="19" t="s">
        <v>29</v>
      </c>
      <c r="E17" s="19">
        <v>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x14ac:dyDescent="0.25">
      <c r="A18" s="13" t="s">
        <v>32</v>
      </c>
      <c r="B18" s="17"/>
      <c r="C18" s="21" t="s">
        <v>58</v>
      </c>
      <c r="D18" s="19" t="s">
        <v>29</v>
      </c>
      <c r="E18" s="19">
        <v>1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ht="30" x14ac:dyDescent="0.25">
      <c r="A19" s="13" t="s">
        <v>59</v>
      </c>
      <c r="B19" s="17"/>
      <c r="C19" s="18" t="s">
        <v>54</v>
      </c>
      <c r="D19" s="19" t="s">
        <v>29</v>
      </c>
      <c r="E19" s="19">
        <v>1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 ht="30" x14ac:dyDescent="0.25">
      <c r="A20" s="13" t="s">
        <v>67</v>
      </c>
      <c r="B20" s="17"/>
      <c r="C20" s="18" t="s">
        <v>75</v>
      </c>
      <c r="D20" s="19" t="s">
        <v>29</v>
      </c>
      <c r="E20" s="19">
        <v>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x14ac:dyDescent="0.25">
      <c r="A21" s="13" t="s">
        <v>66</v>
      </c>
      <c r="B21" s="17"/>
      <c r="C21" s="18" t="s">
        <v>55</v>
      </c>
      <c r="D21" s="19" t="s">
        <v>29</v>
      </c>
      <c r="E21" s="19">
        <v>1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x14ac:dyDescent="0.25">
      <c r="A22" s="9" t="s">
        <v>27</v>
      </c>
      <c r="B22" s="10"/>
      <c r="C22" s="10" t="s">
        <v>62</v>
      </c>
      <c r="D22" s="11"/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30" x14ac:dyDescent="0.25">
      <c r="A23" s="13" t="s">
        <v>33</v>
      </c>
      <c r="B23" s="18"/>
      <c r="C23" s="18" t="s">
        <v>64</v>
      </c>
      <c r="D23" s="22" t="s">
        <v>29</v>
      </c>
      <c r="E23" s="22">
        <v>1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72.599999999999994" customHeight="1" x14ac:dyDescent="0.25">
      <c r="A24" s="13" t="s">
        <v>34</v>
      </c>
      <c r="B24" s="18"/>
      <c r="C24" s="18" t="s">
        <v>63</v>
      </c>
      <c r="D24" s="22" t="s">
        <v>29</v>
      </c>
      <c r="E24" s="22">
        <v>1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48" customHeight="1" x14ac:dyDescent="0.25">
      <c r="A25" s="13" t="s">
        <v>65</v>
      </c>
      <c r="B25" s="18"/>
      <c r="C25" s="18" t="s">
        <v>56</v>
      </c>
      <c r="D25" s="22" t="s">
        <v>29</v>
      </c>
      <c r="E25" s="22">
        <v>1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73.150000000000006" customHeight="1" x14ac:dyDescent="0.25">
      <c r="A26" s="13" t="s">
        <v>71</v>
      </c>
      <c r="B26" s="18"/>
      <c r="C26" s="18" t="s">
        <v>74</v>
      </c>
      <c r="D26" s="22" t="s">
        <v>29</v>
      </c>
      <c r="E26" s="22">
        <v>1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53.45" customHeight="1" x14ac:dyDescent="0.25">
      <c r="A27" s="13" t="s">
        <v>72</v>
      </c>
      <c r="B27" s="18"/>
      <c r="C27" s="18" t="s">
        <v>61</v>
      </c>
      <c r="D27" s="22" t="s">
        <v>29</v>
      </c>
      <c r="E27" s="22">
        <v>1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67.150000000000006" customHeight="1" x14ac:dyDescent="0.25">
      <c r="A28" s="9" t="s">
        <v>76</v>
      </c>
      <c r="B28" s="10"/>
      <c r="C28" s="10" t="s">
        <v>69</v>
      </c>
      <c r="D28" s="11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ht="30.6" customHeight="1" x14ac:dyDescent="0.25">
      <c r="A29" s="13" t="s">
        <v>77</v>
      </c>
      <c r="B29" s="18"/>
      <c r="C29" s="18" t="s">
        <v>35</v>
      </c>
      <c r="D29" s="22" t="s">
        <v>29</v>
      </c>
      <c r="E29" s="22">
        <v>1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14" customHeight="1" x14ac:dyDescent="0.25">
      <c r="A30" s="13" t="s">
        <v>78</v>
      </c>
      <c r="B30" s="18"/>
      <c r="C30" s="18" t="s">
        <v>81</v>
      </c>
      <c r="D30" s="22" t="s">
        <v>29</v>
      </c>
      <c r="E30" s="22"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x14ac:dyDescent="0.25">
      <c r="A31" s="23" t="s">
        <v>79</v>
      </c>
      <c r="B31" s="24"/>
      <c r="C31" s="24" t="s">
        <v>70</v>
      </c>
      <c r="D31" s="22" t="s">
        <v>29</v>
      </c>
      <c r="E31" s="22">
        <v>1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1:16" ht="15.75" thickBot="1" x14ac:dyDescent="0.3">
      <c r="A32" s="23" t="s">
        <v>80</v>
      </c>
      <c r="B32" s="24"/>
      <c r="C32" s="24" t="s">
        <v>60</v>
      </c>
      <c r="D32" s="25" t="s">
        <v>29</v>
      </c>
      <c r="E32" s="25">
        <v>1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 ht="15.75" thickBot="1" x14ac:dyDescent="0.3">
      <c r="A33" s="27"/>
      <c r="B33" s="28"/>
      <c r="C33" s="158" t="s">
        <v>36</v>
      </c>
      <c r="D33" s="159"/>
      <c r="E33" s="159"/>
      <c r="F33" s="159"/>
      <c r="G33" s="159"/>
      <c r="H33" s="159"/>
      <c r="I33" s="159"/>
      <c r="J33" s="159"/>
      <c r="K33" s="160"/>
      <c r="L33" s="29">
        <f>SUM(L14:L32)</f>
        <v>0</v>
      </c>
      <c r="M33" s="29">
        <f>SUM(M14:M32)</f>
        <v>0</v>
      </c>
      <c r="N33" s="29">
        <f>SUM(N14:N32)</f>
        <v>0</v>
      </c>
      <c r="O33" s="29">
        <f>SUM(O14:O32)</f>
        <v>0</v>
      </c>
      <c r="P33" s="30">
        <f>M33+N33+O33</f>
        <v>0</v>
      </c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77" t="s">
        <v>97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7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31"/>
      <c r="B37" s="32"/>
      <c r="C37" s="79" t="s">
        <v>98</v>
      </c>
      <c r="D37" s="33"/>
      <c r="E37" s="34"/>
      <c r="F37" s="32"/>
      <c r="G37" s="35"/>
      <c r="H37" s="36"/>
      <c r="I37" s="36"/>
      <c r="J37" s="36"/>
      <c r="K37" s="37"/>
      <c r="L37" s="36"/>
      <c r="M37" s="36"/>
      <c r="N37" s="36"/>
      <c r="O37" s="36"/>
      <c r="P37" s="38"/>
    </row>
    <row r="38" spans="1:16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</row>
    <row r="39" spans="1:16" x14ac:dyDescent="0.25">
      <c r="A39" s="154" t="s">
        <v>38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</row>
    <row r="40" spans="1:16" x14ac:dyDescent="0.25">
      <c r="A40" s="154" t="s">
        <v>39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1:16" x14ac:dyDescent="0.25">
      <c r="A41" s="154" t="s">
        <v>40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</sheetData>
  <mergeCells count="23">
    <mergeCell ref="A39:P39"/>
    <mergeCell ref="A40:P40"/>
    <mergeCell ref="A41:P41"/>
    <mergeCell ref="L11:P11"/>
    <mergeCell ref="C33:K33"/>
    <mergeCell ref="A11:A12"/>
    <mergeCell ref="B11:B12"/>
    <mergeCell ref="C11:C12"/>
    <mergeCell ref="D11:D12"/>
    <mergeCell ref="E11:E12"/>
    <mergeCell ref="F11:K11"/>
    <mergeCell ref="L9:P9"/>
    <mergeCell ref="A1:P1"/>
    <mergeCell ref="C2:N2"/>
    <mergeCell ref="A3:P3"/>
    <mergeCell ref="A4:C4"/>
    <mergeCell ref="D4:P4"/>
    <mergeCell ref="A5:C5"/>
    <mergeCell ref="A6:C6"/>
    <mergeCell ref="A7:C7"/>
    <mergeCell ref="D7:P7"/>
    <mergeCell ref="A8:I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7</vt:i4>
      </vt:variant>
      <vt:variant>
        <vt:lpstr>Diapazoni ar nosaukumiem</vt:lpstr>
      </vt:variant>
      <vt:variant>
        <vt:i4>1</vt:i4>
      </vt:variant>
    </vt:vector>
  </HeadingPairs>
  <TitlesOfParts>
    <vt:vector size="8" baseType="lpstr">
      <vt:lpstr>KOPSAVILKUMS</vt:lpstr>
      <vt:lpstr>Koptāme</vt:lpstr>
      <vt:lpstr>Tehniskās apkopes</vt:lpstr>
      <vt:lpstr>KSS 108</vt:lpstr>
      <vt:lpstr>KSS 111</vt:lpstr>
      <vt:lpstr>KSS 319</vt:lpstr>
      <vt:lpstr>KSS 328</vt:lpstr>
      <vt:lpstr>KOPSAVILKUMS!Drukas_apgabals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Artūrs Bite</dc:creator>
  <cp:lastModifiedBy>Vita Rubene</cp:lastModifiedBy>
  <dcterms:created xsi:type="dcterms:W3CDTF">2022-08-19T20:16:48Z</dcterms:created>
  <dcterms:modified xsi:type="dcterms:W3CDTF">2022-10-05T12:37:57Z</dcterms:modified>
</cp:coreProperties>
</file>