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PersonInfo\JD\IEPIRKUMI\ATKLATI_KONKURSI\2022\RŪ-2022_188 Lubanas_Juglas95 (ZS)\Protokoli\grozijumi\"/>
    </mc:Choice>
  </mc:AlternateContent>
  <xr:revisionPtr revIDLastSave="0" documentId="14_{84A0C684-8316-4204-A550-85DF812D59FE}" xr6:coauthVersionLast="47" xr6:coauthVersionMax="47" xr10:uidLastSave="{00000000-0000-0000-0000-000000000000}"/>
  <bookViews>
    <workbookView xWindow="-108" yWindow="-108" windowWidth="23256" windowHeight="12576" activeTab="2" xr2:uid="{00000000-000D-0000-FFFF-FFFF00000000}"/>
  </bookViews>
  <sheets>
    <sheet name="Buvniecibas koptame" sheetId="2" r:id="rId1"/>
    <sheet name="Kopsavilkuma tame" sheetId="3" r:id="rId2"/>
    <sheet name="Lok. tame UKT" sheetId="1"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3" l="1"/>
  <c r="C27" i="2"/>
  <c r="E19" i="1" l="1"/>
  <c r="E18" i="1"/>
  <c r="E20" i="1" l="1"/>
</calcChain>
</file>

<file path=xl/sharedStrings.xml><?xml version="1.0" encoding="utf-8"?>
<sst xmlns="http://schemas.openxmlformats.org/spreadsheetml/2006/main" count="238" uniqueCount="131">
  <si>
    <t>Nr. p. k.</t>
  </si>
  <si>
    <t>Kods*</t>
  </si>
  <si>
    <t>Būvdarbu</t>
  </si>
  <si>
    <t>nosaukums</t>
  </si>
  <si>
    <t>Mērvienība</t>
  </si>
  <si>
    <t>Daudzums</t>
  </si>
  <si>
    <t>Vienības izmaksas</t>
  </si>
  <si>
    <t>Kopā uz visu apjomu</t>
  </si>
  <si>
    <t>laika norma (c/h)</t>
  </si>
  <si>
    <t>darba alga</t>
  </si>
  <si>
    <t>būvizstrādājumi</t>
  </si>
  <si>
    <t>mehānismi</t>
  </si>
  <si>
    <t>kopā</t>
  </si>
  <si>
    <t>darbietilpība (c/h)</t>
  </si>
  <si>
    <t>summa</t>
  </si>
  <si>
    <t>Piezīme. * Ailes aizpildāmas, ja būvdarbu iedalījums veikts saskaņā ar 1. pielikumu.</t>
  </si>
  <si>
    <t>(būvdarbu veids vai konstruktīvā elementa nosaukums)</t>
  </si>
  <si>
    <t>Objekta nosaukums</t>
  </si>
  <si>
    <t>Būves nosaukums</t>
  </si>
  <si>
    <t>Objekta adrese</t>
  </si>
  <si>
    <t>Pasūtījuma Nr.</t>
  </si>
  <si>
    <t>Tāme sastādīta _____. gada ____. ____________</t>
  </si>
  <si>
    <t>Sastādīja</t>
  </si>
  <si>
    <t>(paraksts un tā atšifrējums, datums)</t>
  </si>
  <si>
    <t>Tāme sastādīta _____. gada ___. ____________</t>
  </si>
  <si>
    <t>Pārbaudīja</t>
  </si>
  <si>
    <t>Sertifikāta Nr.</t>
  </si>
  <si>
    <t>Smilts pamatnes ierīkošana zem cauruļvadiem h=0,15m</t>
  </si>
  <si>
    <t>Smilts apbērums ap cauruli h=0,30m</t>
  </si>
  <si>
    <t xml:space="preserve">Tranšejas aizbēršana ar esošo smilšu grunti </t>
  </si>
  <si>
    <t>Šķembu slānis zem dzelzsbetona akam</t>
  </si>
  <si>
    <t>Smilts slānis zem dzelzsbetona akam</t>
  </si>
  <si>
    <t>Tranšejas sieniņu nostiprināšana ar metāla vairogiem (izbūvējot sadzīves kanalizācijas tīklus dziļumā lielākā par 2m)</t>
  </si>
  <si>
    <t xml:space="preserve">m </t>
  </si>
  <si>
    <t>Gruntsūdens atsūknēša no tranšejas ar drenāžas sūkni (nepieciešamības gadījumā)</t>
  </si>
  <si>
    <t>m</t>
  </si>
  <si>
    <t>Grunts ūdens līmeņa pazemināšana ar adatflitriem (nepieciešamības gadījumā)</t>
  </si>
  <si>
    <t>Sadzīves kanalizācija K1</t>
  </si>
  <si>
    <t>Pagaidu spiedvada D200 PE (no akas K1-E4 līdz K1-E1) montāža uz zemes virsmas</t>
  </si>
  <si>
    <t>Pagaidu spiedvada D200 PE (no akas K1-E3 līdz K1-E1) montāža uz zemes virsmas</t>
  </si>
  <si>
    <t>Pagaidu spiedvada D315 PE (no akas K1-E2 līdz K1-E1) montāža uz zemes virsmas</t>
  </si>
  <si>
    <t>Dzelzsbetona skataka DN2000 (K1-2) komplektā ar pamatni, pārsedzi, augstuma regulēšanas grēdzeniem, peldošā tipa ķeta rāmi, vāku, slodzes klase 40 t montāža tranšejā. Ar dubulto hidroizolāciju. LVS EN 15383 vai LVS EN 1917. Skataku kāpšļi LVS EN 13101. Montāžas dziļums H=2,68 m</t>
  </si>
  <si>
    <t>kpl.</t>
  </si>
  <si>
    <t>Esošas caurules DN400 (betons) hermetizācija šķersošanas vietā ar dzelzsbetona aku DN1500 ar briestošu ūdenī poliuretāna mastīku</t>
  </si>
  <si>
    <t>Esošas caurules DN1000 (betons) hermetizācija šķersošanas vietā ar dzelzsbetona aku DN2000 ar briestošu ūdenī poliuretāna mastīku</t>
  </si>
  <si>
    <t>Esošas caurules D400 (PP) hermetizācija šķersošanas vietā ar dzelzsbetona aku DN1500 ar cementa javu W6</t>
  </si>
  <si>
    <t>Projektējamas caurules DN/ID1000 (PP) hermetizācija šķersošanas vietā ar dzelzsbetona aku DN1500 ar cementa javu W6</t>
  </si>
  <si>
    <t>Projektējamas caurules DN/ID1000 (PP) hermetizācija šķersošanas vietā ar dzelzsbetona aku DN2000 ar cementa javu W6</t>
  </si>
  <si>
    <t>Pagaidu sadzīves kanalizācijas noslēgto posmu pārsuknēšana (apjoms 65l/s, spiediens 20m</t>
  </si>
  <si>
    <t>Pagaidu sadzīves kanalizācijas noslēgto posmu pārsuknēšana (apjoms 387,5l/s, spiediens 30m</t>
  </si>
  <si>
    <t xml:space="preserve">Pagaidu nosprosto esošo sadzīves kanalizācijas posmu atsuknēšana ar vakuum mucu akā K1-E5 </t>
  </si>
  <si>
    <t>vietas</t>
  </si>
  <si>
    <t>Esošās kanalizācijas nosprostošana ar piepūšamo aizbāžņi D1000</t>
  </si>
  <si>
    <t>Esošās kanalizācijas nosprostošana ar piepūšamo aizbāžņi D400</t>
  </si>
  <si>
    <t>Esošās kanalizācijas nosprostošana ar piepūšamo aizbāžņi D200</t>
  </si>
  <si>
    <t>Pieslēgums pie esošas sadzīves kanalizācijas tīkla DN200</t>
  </si>
  <si>
    <t>Pieslēgums pie esošas sadzīves kanalizācijas tīkla DN400</t>
  </si>
  <si>
    <t>Pieslēgums pie esošas sadzīves kanalizācijas tīkla DN1000</t>
  </si>
  <si>
    <t>Demontāžas darbi</t>
  </si>
  <si>
    <t>Esošās sadzīves kanalizācijas skatakas demontāža DN1500 betons</t>
  </si>
  <si>
    <t>gb</t>
  </si>
  <si>
    <r>
      <t>Tranšejas rakšana (h</t>
    </r>
    <r>
      <rPr>
        <vertAlign val="subscript"/>
        <sz val="9"/>
        <rFont val="Arial"/>
        <family val="2"/>
        <charset val="186"/>
      </rPr>
      <t>vid</t>
    </r>
    <r>
      <rPr>
        <sz val="9"/>
        <rFont val="Arial"/>
        <family val="2"/>
        <charset val="186"/>
      </rPr>
      <t xml:space="preserve">=2,5m) projektēto cauruļvadu montāžai. Grunti noblīvēt līdz dabīgā blīvuma pakāpei. </t>
    </r>
  </si>
  <si>
    <r>
      <t>m</t>
    </r>
    <r>
      <rPr>
        <vertAlign val="superscript"/>
        <sz val="9"/>
        <rFont val="Arial"/>
        <family val="2"/>
        <charset val="186"/>
      </rPr>
      <t>3</t>
    </r>
  </si>
  <si>
    <r>
      <t>m</t>
    </r>
    <r>
      <rPr>
        <vertAlign val="superscript"/>
        <sz val="9"/>
        <rFont val="Arial"/>
        <family val="2"/>
        <charset val="186"/>
      </rPr>
      <t>2</t>
    </r>
  </si>
  <si>
    <t>Sadzīves kanalizācijas ID/DN1000 izbūve</t>
  </si>
  <si>
    <t>Sadzīves kanalizācijas cauruļvada posma starp akām K20572 un K20571 pārbūve Lubānas ielā (Kad. Nr. 01001211123), Rīgā</t>
  </si>
  <si>
    <t>DL2022/076/007</t>
  </si>
  <si>
    <t>Sadzīves kanalizācijas tīkli</t>
  </si>
  <si>
    <t>27-00000</t>
  </si>
  <si>
    <t>02-00000</t>
  </si>
  <si>
    <t>03-00000</t>
  </si>
  <si>
    <t>Esošās sadzīves kanalizācijas  DN400 demontāža un aizvešana</t>
  </si>
  <si>
    <r>
      <t>Tāme sastādīta _____. gada tirgus cenās, pamatojoties uz UKT daļas rasējumiem. Tāmes izmaksas ____________ </t>
    </r>
    <r>
      <rPr>
        <i/>
        <sz val="9"/>
        <rFont val="Arial"/>
        <family val="2"/>
        <charset val="204"/>
      </rPr>
      <t>euro</t>
    </r>
  </si>
  <si>
    <r>
      <t>m</t>
    </r>
    <r>
      <rPr>
        <vertAlign val="superscript"/>
        <sz val="9"/>
        <rFont val="Arial"/>
        <family val="2"/>
        <charset val="204"/>
      </rPr>
      <t>2</t>
    </r>
  </si>
  <si>
    <r>
      <t>m</t>
    </r>
    <r>
      <rPr>
        <vertAlign val="superscript"/>
        <sz val="9"/>
        <rFont val="Arial"/>
        <family val="2"/>
        <charset val="204"/>
      </rPr>
      <t>3</t>
    </r>
  </si>
  <si>
    <t>35-00000</t>
  </si>
  <si>
    <t>Sadzīves kanalizācijas cauruļvada posma starp akām K20572 un K20571 pārbūve Lubānas ielā</t>
  </si>
  <si>
    <t>Lokālā tāme Nr.1</t>
  </si>
  <si>
    <t>Esošo inženiertīklu šķērsošana. Precizēt esošo inženiertīklu(gāzesvadu, siltumtrases, kabeļu, apvalkcauruļu) novietojumu šķēršošanas vietās, atrokot(atšurfējot) pirms būvdarbu uzsākšanas</t>
  </si>
  <si>
    <t>Rakšanas atļauju saņemšana</t>
  </si>
  <si>
    <t>Trases nospraušana pirms darbu uzsākšanas</t>
  </si>
  <si>
    <t>Trases digitālā uzmērīšana pēc darbu pabeigšanas</t>
  </si>
  <si>
    <t>Izpildu dokumentācijas sagatavošana</t>
  </si>
  <si>
    <t>Satiksmes organizēšana</t>
  </si>
  <si>
    <r>
      <t>darba samaksas likme* (</t>
    </r>
    <r>
      <rPr>
        <i/>
        <sz val="9"/>
        <rFont val="Arial"/>
        <family val="2"/>
        <charset val="204"/>
      </rPr>
      <t>euro</t>
    </r>
    <r>
      <rPr>
        <sz val="9"/>
        <rFont val="Arial"/>
        <family val="2"/>
        <charset val="204"/>
      </rPr>
      <t>/h)</t>
    </r>
  </si>
  <si>
    <t>Grunts darbi</t>
  </si>
  <si>
    <t>PP polipropilēna dubultsienu kanalizācijas uzmavu caurules Evopipe Gigapipe vai ekvivalents, ar blīvgumiju, DN/ID1000, iebūves klase SN16 montāža tranšejā. Montāžas dziļums H=2,22-2,38m Skalošana un CCTV inspekcijas veikšana SIA"Rīgas ūdens" pārstāvja klātbūtnē. Brīdinājuma lentas iebūve</t>
  </si>
  <si>
    <t>Dzelzsbetona skataka monolīta DN3000 (K1-1) komplektā ar pamatni, pārsedzi, augstuma regulēšanas grēdzeniem, peldošā tipa ķeta rāmi, vāku, slodzes klase 40 t montāža tranšejā. Ar dubulto hidroizolāciju. LVS EN 15383 vai LVS EN 1917. Skataku kāpšļi LVS EN 13101. Montāžas dziļums H=3,39 m</t>
  </si>
  <si>
    <t>APSTIPRINU</t>
  </si>
  <si>
    <t>(pasūtītāja paraksts un tā atšifrējums)</t>
  </si>
  <si>
    <t>Z.v.</t>
  </si>
  <si>
    <t>_____.gada _____.______________</t>
  </si>
  <si>
    <t>Būves adrese</t>
  </si>
  <si>
    <t xml:space="preserve">Nr. P.k </t>
  </si>
  <si>
    <t>Objekta izmaksas (euro)</t>
  </si>
  <si>
    <t>Kopā</t>
  </si>
  <si>
    <t>PVN (21%)</t>
  </si>
  <si>
    <t xml:space="preserve">Sadzīves kanalizācijas cauruļvada posma starp akām K20572 un K20571 pārbūve Lubānas ielā (Kad. Nr. 01001211123), Rīgā
</t>
  </si>
  <si>
    <t>Lubānas iela, Rīga</t>
  </si>
  <si>
    <t xml:space="preserve">"Piezīmes: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t>
  </si>
  <si>
    <t xml:space="preserve">"Piezīmes:
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</si>
  <si>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Kopsavilkuma aprēķins Nr.</t>
  </si>
  <si>
    <t>(darba veids vai konstruktīvā elementa nosaukums)</t>
  </si>
  <si>
    <t>Par kopējo summu, euro</t>
  </si>
  <si>
    <t>Kopējā darbietilpība, c/h</t>
  </si>
  <si>
    <t>Nr.p.k.</t>
  </si>
  <si>
    <t>Kods, tāmes Nr.</t>
  </si>
  <si>
    <t>Darba veids vai konstruktīvā elementa nosaukums</t>
  </si>
  <si>
    <t>Tāmes izmaksas</t>
  </si>
  <si>
    <t>Tai skaitā</t>
  </si>
  <si>
    <t>Darbietilpība (c/h)</t>
  </si>
  <si>
    <t>Darba alga</t>
  </si>
  <si>
    <t>1.</t>
  </si>
  <si>
    <t>27-00000, Nr. 1</t>
  </si>
  <si>
    <t>t.sk. darba aizsardzība</t>
  </si>
  <si>
    <t>Pavisam kopā</t>
  </si>
  <si>
    <t xml:space="preserve">"Piezīmes:
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</si>
  <si>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KOPĀ t.sk. PVN</t>
  </si>
  <si>
    <t>Virs izdevumi (____%)</t>
  </si>
  <si>
    <t>Peļņa (____%)</t>
  </si>
  <si>
    <t>Tiešās izmaksas kopā, t. sk. darba devēja sociālais nodoklis (23,59%)</t>
  </si>
  <si>
    <t>Kanalizācija (ārējā)</t>
  </si>
  <si>
    <t>Maksa par transporta būvju izmantošanu saskaņā ar Rīgas domes 02.03.2022. lēmumu Nr.1326 “Par nomas maksas noteikšanu transporta infrastruktūras objekta lietošanai Rīgas valstspilsētas pašvaldības administratīvajā teritorijā"</t>
  </si>
  <si>
    <t>Seguma atjaunošana (Brauktuves segas konstrukcija 1A)</t>
  </si>
  <si>
    <t>Minerālmateriālu pamata virskārta, maisījums 0/45 magmatisko iežu šķembas 12 cm</t>
  </si>
  <si>
    <t>Minerālmateriālu pamata virskārta, maisījums 0/45 LA≤35 N-II klase 10cm</t>
  </si>
  <si>
    <t>Minerālmateriālu pamata apakškārta, maisījums 0/56 LA≤35 N-II klase vai 0/63ps LA≤35 N-II klase 15cm</t>
  </si>
  <si>
    <t>Salturīgās kārtas minerālmateriāli nestspējai ≥100 Mpa pēc Ceļu specifikācijām 2019 p.5.1.4.2. 50cm</t>
  </si>
  <si>
    <r>
      <t>Karstā asfalta seguma apakškārta AC 32 base (AADT</t>
    </r>
    <r>
      <rPr>
        <vertAlign val="subscript"/>
        <sz val="10"/>
        <color rgb="FFFF0000"/>
        <rFont val="Times New Roman"/>
        <family val="1"/>
        <charset val="186"/>
      </rPr>
      <t>j,smagie</t>
    </r>
    <r>
      <rPr>
        <sz val="10"/>
        <color rgb="FFFF0000"/>
        <rFont val="Times New Roman"/>
        <family val="1"/>
        <charset val="186"/>
      </rPr>
      <t xml:space="preserve"> 1001-2000) 10cm</t>
    </r>
  </si>
  <si>
    <r>
      <t>Karstā asfalta saistes kārta AC 22 bin (AADT</t>
    </r>
    <r>
      <rPr>
        <vertAlign val="subscript"/>
        <sz val="10"/>
        <color rgb="FFFF0000"/>
        <rFont val="Times New Roman"/>
        <family val="1"/>
        <charset val="186"/>
      </rPr>
      <t>j, smagie</t>
    </r>
    <r>
      <rPr>
        <sz val="10"/>
        <color rgb="FFFF0000"/>
        <rFont val="Times New Roman"/>
        <family val="1"/>
        <charset val="186"/>
      </rPr>
      <t xml:space="preserve"> 1001-2000) 6cm</t>
    </r>
  </si>
  <si>
    <r>
      <t>Karstā asfalta dilumkārta  AC 11 surf (AADT</t>
    </r>
    <r>
      <rPr>
        <vertAlign val="subscript"/>
        <sz val="10"/>
        <color rgb="FFFF0000"/>
        <rFont val="Times New Roman"/>
        <family val="1"/>
        <charset val="186"/>
      </rPr>
      <t xml:space="preserve">j, pievestā </t>
    </r>
    <r>
      <rPr>
        <sz val="10"/>
        <color rgb="FFFF0000"/>
        <rFont val="Times New Roman"/>
        <family val="1"/>
        <charset val="186"/>
      </rPr>
      <t>3501-5000) 4cm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</si>
</sst>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186"/>
      <scheme val="minor"/>
    </font>
    <font>
      <sz val="10"/>
      <name val="Arial"/>
      <family val="2"/>
      <charset val="186"/>
    </font>
    <font>
      <b/>
      <sz val="10"/>
      <name val="Arial"/>
      <family val="2"/>
      <charset val="204"/>
    </font>
    <font>
      <sz val="10"/>
      <name val="Arial"/>
      <family val="2"/>
    </font>
    <font>
      <sz val="9"/>
      <name val="Arial"/>
      <family val="2"/>
      <charset val="186"/>
    </font>
    <font>
      <vertAlign val="subscript"/>
      <sz val="9"/>
      <name val="Arial"/>
      <family val="2"/>
      <charset val="186"/>
    </font>
    <font>
      <b/>
      <sz val="9"/>
      <name val="Arial"/>
      <family val="2"/>
      <charset val="186"/>
    </font>
    <font>
      <vertAlign val="superscript"/>
      <sz val="9"/>
      <name val="Arial"/>
      <family val="2"/>
      <charset val="186"/>
    </font>
    <font>
      <sz val="9"/>
      <name val="Arial"/>
      <family val="2"/>
      <charset val="204"/>
    </font>
    <font>
      <sz val="10"/>
      <name val="Arial"/>
      <family val="2"/>
      <charset val="204"/>
    </font>
    <font>
      <sz val="11"/>
      <color indexed="8"/>
      <name val="Calibri"/>
      <family val="2"/>
      <charset val="186"/>
    </font>
    <font>
      <sz val="10"/>
      <name val="Helv"/>
    </font>
    <font>
      <sz val="10"/>
      <name val="Helv"/>
      <family val="2"/>
    </font>
    <font>
      <sz val="8"/>
      <name val="Arial"/>
      <family val="2"/>
      <charset val="204"/>
    </font>
    <font>
      <b/>
      <sz val="9"/>
      <name val="Arial"/>
      <family val="2"/>
      <charset val="204"/>
    </font>
    <font>
      <sz val="11"/>
      <name val="Calibri"/>
      <family val="2"/>
      <charset val="186"/>
      <scheme val="minor"/>
    </font>
    <font>
      <sz val="7"/>
      <name val="Arial"/>
      <family val="2"/>
      <charset val="204"/>
    </font>
    <font>
      <sz val="10"/>
      <name val="Calibri"/>
      <family val="2"/>
      <charset val="186"/>
      <scheme val="minor"/>
    </font>
    <font>
      <i/>
      <sz val="9"/>
      <name val="Arial"/>
      <family val="2"/>
      <charset val="204"/>
    </font>
    <font>
      <sz val="8"/>
      <name val="Calibri"/>
      <family val="2"/>
      <charset val="186"/>
      <scheme val="minor"/>
    </font>
    <font>
      <sz val="9"/>
      <name val="Calibri"/>
      <family val="2"/>
      <charset val="186"/>
      <scheme val="minor"/>
    </font>
    <font>
      <vertAlign val="superscript"/>
      <sz val="9"/>
      <name val="Arial"/>
      <family val="2"/>
      <charset val="204"/>
    </font>
    <font>
      <sz val="10"/>
      <name val="Times New Roman"/>
      <family val="1"/>
    </font>
    <font>
      <sz val="12"/>
      <name val="Times New Roman"/>
      <family val="1"/>
    </font>
    <font>
      <b/>
      <sz val="14"/>
      <name val="Times New Roman"/>
      <family val="1"/>
    </font>
    <font>
      <i/>
      <sz val="10"/>
      <name val="Times New Roman"/>
      <family val="1"/>
      <charset val="186"/>
    </font>
    <font>
      <i/>
      <sz val="10"/>
      <name val="Times New Roman"/>
      <family val="1"/>
    </font>
    <font>
      <sz val="10"/>
      <color rgb="FFFF0000"/>
      <name val="Times New Roman"/>
      <family val="1"/>
    </font>
    <font>
      <sz val="10"/>
      <name val="Times New Roman"/>
      <family val="1"/>
      <charset val="186"/>
    </font>
    <font>
      <b/>
      <sz val="12"/>
      <name val="Times New Roman"/>
      <family val="1"/>
    </font>
    <font>
      <b/>
      <sz val="10"/>
      <color rgb="FFFF0000"/>
      <name val="Times New Roman"/>
      <family val="1"/>
      <charset val="186"/>
    </font>
    <font>
      <b/>
      <sz val="10"/>
      <name val="Times New Roman"/>
      <family val="1"/>
    </font>
    <font>
      <sz val="8"/>
      <name val="Times New Roman"/>
      <family val="1"/>
    </font>
    <font>
      <sz val="9"/>
      <name val="Times New Roman"/>
      <family val="1"/>
    </font>
    <font>
      <b/>
      <sz val="10"/>
      <name val="Times New Roman"/>
      <family val="1"/>
      <charset val="186"/>
    </font>
    <font>
      <b/>
      <sz val="11"/>
      <color theme="1"/>
      <name val="Calibri"/>
      <family val="2"/>
      <charset val="186"/>
      <scheme val="minor"/>
    </font>
    <font>
      <b/>
      <i/>
      <sz val="10"/>
      <name val="Times New Roman"/>
      <family val="1"/>
      <charset val="186"/>
    </font>
    <font>
      <i/>
      <sz val="11"/>
      <color theme="1"/>
      <name val="Calibri"/>
      <family val="2"/>
      <charset val="186"/>
      <scheme val="minor"/>
    </font>
    <font>
      <sz val="9"/>
      <color rgb="FFFF0000"/>
      <name val="Arial"/>
      <family val="2"/>
      <charset val="186"/>
    </font>
    <font>
      <vertAlign val="subscript"/>
      <sz val="10"/>
      <color rgb="FFFF0000"/>
      <name val="Times New Roman"/>
      <family val="1"/>
      <charset val="186"/>
    </font>
    <font>
      <sz val="10"/>
      <color rgb="FFFF0000"/>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61">
    <border>
      <left/>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bottom/>
      <diagonal/>
    </border>
    <border>
      <left style="thin">
        <color rgb="FF414142"/>
      </left>
      <right style="thin">
        <color rgb="FF414142"/>
      </right>
      <top/>
      <bottom style="thin">
        <color rgb="FF414142"/>
      </bottom>
      <diagonal/>
    </border>
    <border>
      <left/>
      <right/>
      <top/>
      <bottom style="thin">
        <color rgb="FF41414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rgb="FF414142"/>
      </right>
      <top style="medium">
        <color indexed="64"/>
      </top>
      <bottom/>
      <diagonal/>
    </border>
    <border>
      <left style="thin">
        <color rgb="FF414142"/>
      </left>
      <right style="thin">
        <color rgb="FF414142"/>
      </right>
      <top style="medium">
        <color indexed="64"/>
      </top>
      <bottom/>
      <diagonal/>
    </border>
    <border>
      <left style="thin">
        <color rgb="FF414142"/>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414142"/>
      </right>
      <top/>
      <bottom/>
      <diagonal/>
    </border>
    <border>
      <left/>
      <right style="medium">
        <color indexed="64"/>
      </right>
      <top/>
      <bottom style="thin">
        <color rgb="FF414142"/>
      </bottom>
      <diagonal/>
    </border>
    <border>
      <left style="medium">
        <color indexed="64"/>
      </left>
      <right style="thin">
        <color rgb="FF414142"/>
      </right>
      <top/>
      <bottom style="medium">
        <color indexed="64"/>
      </bottom>
      <diagonal/>
    </border>
    <border>
      <left style="thin">
        <color rgb="FF414142"/>
      </left>
      <right style="thin">
        <color rgb="FF414142"/>
      </right>
      <top/>
      <bottom style="medium">
        <color indexed="64"/>
      </bottom>
      <diagonal/>
    </border>
    <border>
      <left style="thin">
        <color rgb="FF414142"/>
      </left>
      <right style="thin">
        <color rgb="FF414142"/>
      </right>
      <top style="thin">
        <color rgb="FF414142"/>
      </top>
      <bottom style="medium">
        <color indexed="64"/>
      </bottom>
      <diagonal/>
    </border>
    <border>
      <left style="thin">
        <color rgb="FF414142"/>
      </left>
      <right style="medium">
        <color indexed="64"/>
      </right>
      <top style="thin">
        <color rgb="FF414142"/>
      </top>
      <bottom style="medium">
        <color indexed="64"/>
      </bottom>
      <diagonal/>
    </border>
    <border>
      <left style="thin">
        <color rgb="FF414142"/>
      </left>
      <right/>
      <top/>
      <bottom/>
      <diagonal/>
    </border>
    <border>
      <left style="thin">
        <color rgb="FF414142"/>
      </left>
      <right/>
      <top/>
      <bottom style="medium">
        <color indexed="64"/>
      </bottom>
      <diagonal/>
    </border>
    <border>
      <left style="medium">
        <color indexed="64"/>
      </left>
      <right/>
      <top style="medium">
        <color indexed="64"/>
      </top>
      <bottom/>
      <diagonal/>
    </border>
    <border>
      <left style="medium">
        <color indexed="64"/>
      </left>
      <right/>
      <top/>
      <bottom style="thin">
        <color rgb="FF414142"/>
      </bottom>
      <diagonal/>
    </border>
    <border>
      <left style="medium">
        <color indexed="64"/>
      </left>
      <right style="thin">
        <color rgb="FF414142"/>
      </right>
      <top style="thin">
        <color rgb="FF414142"/>
      </top>
      <bottom style="medium">
        <color indexed="64"/>
      </bottom>
      <diagonal/>
    </border>
    <border>
      <left style="medium">
        <color indexed="64"/>
      </left>
      <right style="thin">
        <color rgb="FF414142"/>
      </right>
      <top/>
      <bottom style="thin">
        <color rgb="FF414142"/>
      </bottom>
      <diagonal/>
    </border>
    <border>
      <left style="thin">
        <color rgb="FF414142"/>
      </left>
      <right style="medium">
        <color indexed="64"/>
      </right>
      <top/>
      <bottom style="thin">
        <color rgb="FF414142"/>
      </bottom>
      <diagonal/>
    </border>
    <border>
      <left style="medium">
        <color indexed="64"/>
      </left>
      <right style="thin">
        <color rgb="FF414142"/>
      </right>
      <top style="thin">
        <color rgb="FF414142"/>
      </top>
      <bottom style="thin">
        <color rgb="FF414142"/>
      </bottom>
      <diagonal/>
    </border>
    <border>
      <left style="thin">
        <color rgb="FF414142"/>
      </left>
      <right style="medium">
        <color indexed="64"/>
      </right>
      <top style="thin">
        <color rgb="FF414142"/>
      </top>
      <bottom style="thin">
        <color rgb="FF414142"/>
      </bottom>
      <diagonal/>
    </border>
    <border>
      <left style="thin">
        <color rgb="FF414142"/>
      </left>
      <right/>
      <top style="thin">
        <color rgb="FF414142"/>
      </top>
      <bottom style="medium">
        <color indexed="64"/>
      </bottom>
      <diagonal/>
    </border>
    <border>
      <left/>
      <right/>
      <top style="thin">
        <color rgb="FF414142"/>
      </top>
      <bottom style="medium">
        <color indexed="64"/>
      </bottom>
      <diagonal/>
    </border>
    <border>
      <left/>
      <right/>
      <top style="thin">
        <color indexed="64"/>
      </top>
      <bottom style="thin">
        <color indexed="64"/>
      </bottom>
      <diagonal/>
    </border>
    <border>
      <left/>
      <right style="medium">
        <color indexed="64"/>
      </right>
      <top/>
      <bottom/>
      <diagonal/>
    </border>
    <border>
      <left style="thin">
        <color rgb="FF414142"/>
      </left>
      <right style="medium">
        <color indexed="64"/>
      </right>
      <top style="thin">
        <color rgb="FF414142"/>
      </top>
      <bottom/>
      <diagonal/>
    </border>
    <border>
      <left style="medium">
        <color indexed="64"/>
      </left>
      <right/>
      <top/>
      <bottom/>
      <diagonal/>
    </border>
    <border>
      <left style="medium">
        <color indexed="64"/>
      </left>
      <right style="thin">
        <color rgb="FF414142"/>
      </right>
      <top style="medium">
        <color indexed="64"/>
      </top>
      <bottom style="medium">
        <color indexed="64"/>
      </bottom>
      <diagonal/>
    </border>
    <border>
      <left style="thin">
        <color rgb="FF414142"/>
      </left>
      <right style="thin">
        <color rgb="FF414142"/>
      </right>
      <top style="medium">
        <color indexed="64"/>
      </top>
      <bottom style="medium">
        <color indexed="64"/>
      </bottom>
      <diagonal/>
    </border>
    <border>
      <left style="thin">
        <color rgb="FF414142"/>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7">
    <xf numFmtId="0" fontId="0"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2" fillId="0" borderId="0"/>
    <xf numFmtId="0" fontId="11" fillId="0" borderId="0"/>
    <xf numFmtId="0" fontId="11" fillId="0" borderId="0"/>
    <xf numFmtId="0" fontId="1" fillId="0" borderId="0"/>
    <xf numFmtId="0" fontId="3" fillId="0" borderId="0"/>
  </cellStyleXfs>
  <cellXfs count="201">
    <xf numFmtId="0" fontId="0" fillId="0" borderId="0" xfId="0"/>
    <xf numFmtId="0" fontId="6" fillId="0" borderId="6" xfId="0" applyFont="1" applyBorder="1" applyAlignment="1">
      <alignment horizontal="center" vertical="center" wrapText="1"/>
    </xf>
    <xf numFmtId="0" fontId="4" fillId="0" borderId="6" xfId="0" applyFont="1" applyFill="1" applyBorder="1" applyAlignment="1">
      <alignment horizontal="left" vertical="center" wrapText="1"/>
    </xf>
    <xf numFmtId="0" fontId="15" fillId="0" borderId="0" xfId="0" applyFont="1"/>
    <xf numFmtId="0" fontId="16" fillId="0" borderId="0" xfId="0" applyFont="1" applyAlignment="1">
      <alignment vertical="top" wrapText="1"/>
    </xf>
    <xf numFmtId="0" fontId="9" fillId="0" borderId="5" xfId="0" applyFont="1" applyBorder="1" applyAlignment="1">
      <alignment vertical="center" wrapText="1"/>
    </xf>
    <xf numFmtId="0" fontId="16" fillId="0" borderId="5" xfId="0" applyFont="1" applyBorder="1" applyAlignment="1">
      <alignment vertical="top" wrapText="1"/>
    </xf>
    <xf numFmtId="0" fontId="8" fillId="0" borderId="5" xfId="0" applyFont="1" applyBorder="1" applyAlignment="1">
      <alignment vertical="center" wrapText="1"/>
    </xf>
    <xf numFmtId="0" fontId="17" fillId="0" borderId="0" xfId="0" applyFont="1" applyAlignment="1">
      <alignment vertical="center" wrapText="1"/>
    </xf>
    <xf numFmtId="0" fontId="17" fillId="0" borderId="0" xfId="0" applyFont="1"/>
    <xf numFmtId="0" fontId="19" fillId="0" borderId="0" xfId="0" applyFont="1"/>
    <xf numFmtId="0" fontId="19" fillId="2" borderId="0" xfId="0" applyFont="1" applyFill="1" applyAlignment="1">
      <alignment vertical="center" wrapText="1"/>
    </xf>
    <xf numFmtId="0" fontId="15" fillId="2" borderId="0" xfId="0" applyFont="1" applyFill="1" applyAlignment="1">
      <alignment vertical="center" wrapText="1"/>
    </xf>
    <xf numFmtId="0" fontId="8" fillId="0" borderId="0" xfId="0" applyFont="1" applyAlignment="1">
      <alignment vertical="top" wrapText="1"/>
    </xf>
    <xf numFmtId="0" fontId="20" fillId="0" borderId="0" xfId="0" applyFont="1"/>
    <xf numFmtId="0" fontId="16" fillId="0" borderId="5" xfId="0" applyFont="1" applyBorder="1" applyAlignment="1">
      <alignment vertical="center" wrapText="1"/>
    </xf>
    <xf numFmtId="0" fontId="17" fillId="0" borderId="0" xfId="0" applyFont="1" applyAlignment="1">
      <alignment vertical="center"/>
    </xf>
    <xf numFmtId="0" fontId="19" fillId="0" borderId="0" xfId="0" applyFont="1" applyAlignment="1">
      <alignment vertical="center"/>
    </xf>
    <xf numFmtId="0" fontId="15" fillId="0" borderId="0" xfId="0" applyFont="1" applyAlignment="1">
      <alignment vertical="center"/>
    </xf>
    <xf numFmtId="0" fontId="20" fillId="0" borderId="0" xfId="0" applyFont="1" applyAlignment="1">
      <alignment vertical="center"/>
    </xf>
    <xf numFmtId="0" fontId="8" fillId="0" borderId="6" xfId="1" applyFont="1" applyBorder="1" applyAlignment="1">
      <alignment horizontal="center" vertical="center" wrapText="1"/>
    </xf>
    <xf numFmtId="0" fontId="8" fillId="0" borderId="6" xfId="1" applyFont="1" applyBorder="1" applyAlignment="1">
      <alignment horizontal="left" vertical="top" wrapText="1"/>
    </xf>
    <xf numFmtId="0" fontId="8" fillId="0" borderId="6" xfId="1" applyFont="1" applyBorder="1" applyAlignment="1">
      <alignment horizontal="center" vertical="top" wrapText="1"/>
    </xf>
    <xf numFmtId="2" fontId="8" fillId="0" borderId="11" xfId="3" applyNumberFormat="1" applyFont="1" applyFill="1" applyBorder="1" applyAlignment="1">
      <alignment horizontal="center" vertical="center" wrapText="1"/>
    </xf>
    <xf numFmtId="2" fontId="8" fillId="0" borderId="6" xfId="1" applyNumberFormat="1" applyFont="1" applyFill="1" applyBorder="1" applyAlignment="1">
      <alignment horizontal="center" vertical="center"/>
    </xf>
    <xf numFmtId="0" fontId="8" fillId="0" borderId="33"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Fill="1" applyBorder="1" applyAlignment="1">
      <alignment horizontal="left" wrapText="1"/>
    </xf>
    <xf numFmtId="0" fontId="8" fillId="0" borderId="1"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16" xfId="0" applyNumberFormat="1" applyFont="1" applyFill="1" applyBorder="1" applyAlignment="1">
      <alignment horizontal="center" vertical="center"/>
    </xf>
    <xf numFmtId="0" fontId="8" fillId="0" borderId="32" xfId="0" applyFont="1" applyBorder="1" applyAlignment="1">
      <alignment vertical="top" wrapText="1"/>
    </xf>
    <xf numFmtId="2" fontId="8" fillId="0" borderId="8" xfId="1" applyNumberFormat="1" applyFont="1" applyFill="1" applyBorder="1" applyAlignment="1">
      <alignment horizontal="center" vertical="center"/>
    </xf>
    <xf numFmtId="2" fontId="8" fillId="0" borderId="11" xfId="1" applyNumberFormat="1" applyFont="1" applyFill="1" applyBorder="1" applyAlignment="1">
      <alignment horizontal="center" vertical="center"/>
    </xf>
    <xf numFmtId="2" fontId="8" fillId="0" borderId="9" xfId="1" applyNumberFormat="1" applyFont="1" applyFill="1" applyBorder="1" applyAlignment="1">
      <alignment horizontal="center" vertical="center"/>
    </xf>
    <xf numFmtId="2" fontId="8" fillId="0" borderId="7" xfId="1" applyNumberFormat="1" applyFont="1" applyFill="1" applyBorder="1" applyAlignment="1">
      <alignment horizontal="center" vertical="center"/>
    </xf>
    <xf numFmtId="2" fontId="8" fillId="0" borderId="10" xfId="1" applyNumberFormat="1" applyFont="1" applyFill="1" applyBorder="1" applyAlignment="1">
      <alignment horizontal="center" vertical="center"/>
    </xf>
    <xf numFmtId="0" fontId="8" fillId="0" borderId="18" xfId="0" applyFont="1" applyBorder="1" applyAlignment="1">
      <alignment horizontal="center" vertical="center" wrapText="1"/>
    </xf>
    <xf numFmtId="0" fontId="20" fillId="0" borderId="2" xfId="0" applyFont="1" applyBorder="1" applyAlignment="1">
      <alignment vertical="center" wrapText="1"/>
    </xf>
    <xf numFmtId="0" fontId="8" fillId="0" borderId="25"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14" fillId="0" borderId="0" xfId="0" applyFont="1" applyBorder="1" applyAlignment="1">
      <alignment horizontal="center" vertical="center" wrapText="1"/>
    </xf>
    <xf numFmtId="2" fontId="8" fillId="0" borderId="14" xfId="1" applyNumberFormat="1" applyFont="1" applyFill="1" applyBorder="1" applyAlignment="1">
      <alignment horizontal="center" vertical="center"/>
    </xf>
    <xf numFmtId="2" fontId="8" fillId="0" borderId="12" xfId="1"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16" xfId="1" applyFont="1" applyBorder="1" applyAlignment="1">
      <alignment horizontal="center" vertical="center" wrapText="1"/>
    </xf>
    <xf numFmtId="0" fontId="8" fillId="0" borderId="16" xfId="1" applyFont="1" applyBorder="1" applyAlignment="1">
      <alignment horizontal="center" vertical="top" wrapText="1"/>
    </xf>
    <xf numFmtId="0" fontId="8" fillId="0" borderId="42" xfId="0" applyFont="1" applyBorder="1" applyAlignment="1">
      <alignment horizontal="center" vertical="center" wrapText="1"/>
    </xf>
    <xf numFmtId="2" fontId="8" fillId="0" borderId="13" xfId="1" applyNumberFormat="1" applyFont="1" applyFill="1" applyBorder="1" applyAlignment="1">
      <alignment horizontal="center" vertical="center"/>
    </xf>
    <xf numFmtId="2" fontId="8" fillId="0" borderId="43" xfId="0" applyNumberFormat="1" applyFont="1" applyBorder="1" applyAlignment="1">
      <alignment horizontal="center" vertical="top" wrapText="1"/>
    </xf>
    <xf numFmtId="2" fontId="8" fillId="0" borderId="44"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2" fontId="8" fillId="0" borderId="8"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 xfId="0" applyFont="1" applyFill="1" applyBorder="1" applyAlignment="1">
      <alignment horizontal="center" vertical="center" wrapText="1"/>
    </xf>
    <xf numFmtId="2" fontId="8" fillId="0" borderId="34" xfId="0" applyNumberFormat="1" applyFont="1" applyFill="1" applyBorder="1" applyAlignment="1">
      <alignment horizontal="center" vertical="center" wrapText="1"/>
    </xf>
    <xf numFmtId="0" fontId="8" fillId="0" borderId="35" xfId="0" applyFont="1" applyFill="1" applyBorder="1" applyAlignment="1">
      <alignment horizontal="center" vertical="center" wrapText="1"/>
    </xf>
    <xf numFmtId="2" fontId="8" fillId="0" borderId="36" xfId="0" applyNumberFormat="1" applyFont="1" applyFill="1" applyBorder="1" applyAlignment="1">
      <alignment horizontal="center" vertical="center" wrapText="1"/>
    </xf>
    <xf numFmtId="2" fontId="8" fillId="0" borderId="11" xfId="16" applyNumberFormat="1" applyFont="1" applyFill="1" applyBorder="1" applyAlignment="1">
      <alignment horizontal="center" vertical="center"/>
    </xf>
    <xf numFmtId="2" fontId="8" fillId="0" borderId="6" xfId="16" applyNumberFormat="1" applyFont="1" applyFill="1" applyBorder="1" applyAlignment="1">
      <alignment horizontal="center" vertical="center"/>
    </xf>
    <xf numFmtId="2" fontId="8" fillId="0" borderId="27" xfId="0" applyNumberFormat="1" applyFont="1" applyFill="1" applyBorder="1" applyAlignment="1">
      <alignment horizontal="center" vertical="center" wrapText="1"/>
    </xf>
    <xf numFmtId="0" fontId="22" fillId="0" borderId="0" xfId="8" applyFont="1"/>
    <xf numFmtId="0" fontId="22" fillId="0" borderId="0" xfId="8" applyFont="1" applyAlignment="1">
      <alignment horizontal="left"/>
    </xf>
    <xf numFmtId="0" fontId="23" fillId="0" borderId="0" xfId="8" applyFont="1" applyAlignment="1">
      <alignment horizontal="right"/>
    </xf>
    <xf numFmtId="0" fontId="22" fillId="0" borderId="5" xfId="8" applyFont="1" applyBorder="1"/>
    <xf numFmtId="0" fontId="24" fillId="0" borderId="0" xfId="8" applyFont="1" applyAlignment="1">
      <alignment horizontal="center"/>
    </xf>
    <xf numFmtId="0" fontId="25" fillId="0" borderId="0" xfId="0" applyFont="1" applyAlignment="1">
      <alignment wrapText="1"/>
    </xf>
    <xf numFmtId="0" fontId="26" fillId="0" borderId="0" xfId="8" applyFont="1"/>
    <xf numFmtId="0" fontId="25" fillId="0" borderId="0" xfId="8" applyFont="1"/>
    <xf numFmtId="0" fontId="25" fillId="0" borderId="5" xfId="0" applyFont="1" applyBorder="1"/>
    <xf numFmtId="0" fontId="27" fillId="0" borderId="0" xfId="8" applyFont="1"/>
    <xf numFmtId="0" fontId="28" fillId="0" borderId="0" xfId="3" applyFont="1"/>
    <xf numFmtId="1" fontId="22" fillId="0" borderId="11" xfId="8" applyNumberFormat="1" applyFont="1" applyBorder="1" applyAlignment="1">
      <alignment horizontal="center" vertical="center" wrapText="1"/>
    </xf>
    <xf numFmtId="0" fontId="22" fillId="0" borderId="6" xfId="8" applyFont="1" applyBorder="1" applyAlignment="1">
      <alignment horizontal="left" vertical="center" wrapText="1"/>
    </xf>
    <xf numFmtId="4" fontId="28" fillId="0" borderId="8" xfId="3" applyNumberFormat="1" applyFont="1" applyBorder="1" applyAlignment="1">
      <alignment horizontal="center" vertical="center" wrapText="1"/>
    </xf>
    <xf numFmtId="4" fontId="30" fillId="0" borderId="0" xfId="8" applyNumberFormat="1" applyFont="1"/>
    <xf numFmtId="1" fontId="22" fillId="0" borderId="50" xfId="8" applyNumberFormat="1" applyFont="1" applyBorder="1" applyAlignment="1">
      <alignment horizontal="center" vertical="center" wrapText="1"/>
    </xf>
    <xf numFmtId="0" fontId="22" fillId="0" borderId="51" xfId="8" applyFont="1" applyBorder="1" applyAlignment="1">
      <alignment horizontal="left" vertical="center" wrapText="1"/>
    </xf>
    <xf numFmtId="4" fontId="28" fillId="0" borderId="52" xfId="3" applyNumberFormat="1" applyFont="1" applyBorder="1" applyAlignment="1">
      <alignment horizontal="center" vertical="center" wrapText="1"/>
    </xf>
    <xf numFmtId="4" fontId="31" fillId="0" borderId="10" xfId="8" applyNumberFormat="1" applyFont="1" applyBorder="1" applyAlignment="1">
      <alignment horizontal="center" vertical="center" wrapText="1"/>
    </xf>
    <xf numFmtId="0" fontId="30" fillId="0" borderId="0" xfId="8" applyFont="1"/>
    <xf numFmtId="0" fontId="31" fillId="0" borderId="0" xfId="8" applyFont="1" applyAlignment="1">
      <alignment horizontal="right"/>
    </xf>
    <xf numFmtId="4" fontId="31" fillId="0" borderId="0" xfId="8" applyNumberFormat="1" applyFont="1" applyAlignment="1">
      <alignment horizontal="center" vertical="center" wrapText="1"/>
    </xf>
    <xf numFmtId="0" fontId="22" fillId="0" borderId="53" xfId="8" applyFont="1" applyBorder="1" applyAlignment="1">
      <alignment horizontal="left"/>
    </xf>
    <xf numFmtId="4" fontId="28" fillId="0" borderId="8" xfId="8" applyNumberFormat="1" applyFont="1" applyBorder="1" applyAlignment="1">
      <alignment horizontal="center"/>
    </xf>
    <xf numFmtId="4" fontId="31" fillId="0" borderId="8" xfId="8" applyNumberFormat="1" applyFont="1" applyBorder="1" applyAlignment="1">
      <alignment horizontal="center" vertical="center" wrapText="1"/>
    </xf>
    <xf numFmtId="0" fontId="22" fillId="0" borderId="0" xfId="8" applyFont="1" applyAlignment="1">
      <alignment horizontal="center" wrapText="1"/>
    </xf>
    <xf numFmtId="0" fontId="22" fillId="0" borderId="5" xfId="8" applyFont="1" applyBorder="1" applyAlignment="1">
      <alignment wrapText="1"/>
    </xf>
    <xf numFmtId="0" fontId="32" fillId="0" borderId="0" xfId="8" applyFont="1" applyAlignment="1">
      <alignment horizontal="center" wrapText="1"/>
    </xf>
    <xf numFmtId="0" fontId="22" fillId="0" borderId="0" xfId="8" applyFont="1" applyAlignment="1">
      <alignment wrapText="1"/>
    </xf>
    <xf numFmtId="0" fontId="22" fillId="0" borderId="0" xfId="8" applyFont="1" applyAlignment="1">
      <alignment horizontal="center"/>
    </xf>
    <xf numFmtId="0" fontId="33" fillId="0" borderId="0" xfId="8" applyFont="1" applyAlignment="1">
      <alignment horizontal="center" wrapText="1"/>
    </xf>
    <xf numFmtId="0" fontId="25" fillId="0" borderId="0" xfId="0" applyFont="1"/>
    <xf numFmtId="0" fontId="22" fillId="0" borderId="0" xfId="8" applyFont="1" applyAlignment="1">
      <alignment horizontal="right"/>
    </xf>
    <xf numFmtId="4" fontId="28" fillId="0" borderId="0" xfId="8" applyNumberFormat="1" applyFont="1" applyAlignment="1">
      <alignment horizontal="left"/>
    </xf>
    <xf numFmtId="0" fontId="25" fillId="0" borderId="0" xfId="3" applyFont="1"/>
    <xf numFmtId="4" fontId="31" fillId="4" borderId="12" xfId="3" applyNumberFormat="1" applyFont="1" applyFill="1" applyBorder="1" applyAlignment="1">
      <alignment horizontal="center" vertical="center"/>
    </xf>
    <xf numFmtId="4" fontId="31" fillId="4" borderId="8" xfId="3" applyNumberFormat="1" applyFont="1" applyFill="1" applyBorder="1" applyAlignment="1">
      <alignment horizontal="center" vertical="center"/>
    </xf>
    <xf numFmtId="4" fontId="31" fillId="0" borderId="10" xfId="8" applyNumberFormat="1" applyFont="1" applyBorder="1" applyAlignment="1">
      <alignment horizontal="center"/>
    </xf>
    <xf numFmtId="0" fontId="22" fillId="0" borderId="0" xfId="8" applyFont="1" applyAlignment="1">
      <alignment horizontal="left"/>
    </xf>
    <xf numFmtId="0" fontId="29" fillId="3" borderId="6" xfId="8" applyFont="1" applyFill="1" applyBorder="1" applyAlignment="1">
      <alignment horizontal="center" vertical="center" wrapText="1"/>
    </xf>
    <xf numFmtId="0" fontId="8" fillId="0" borderId="0" xfId="0" applyFont="1" applyBorder="1" applyAlignment="1">
      <alignment horizontal="center" vertical="top" wrapText="1"/>
    </xf>
    <xf numFmtId="4" fontId="22" fillId="0" borderId="7" xfId="8" applyNumberFormat="1" applyFont="1" applyBorder="1" applyAlignment="1">
      <alignment horizontal="center" vertical="center" wrapText="1"/>
    </xf>
    <xf numFmtId="4" fontId="22" fillId="0" borderId="7" xfId="8" applyNumberFormat="1" applyFont="1" applyBorder="1" applyAlignment="1">
      <alignment horizontal="center"/>
    </xf>
    <xf numFmtId="4" fontId="22" fillId="0" borderId="10" xfId="8" applyNumberFormat="1" applyFont="1" applyBorder="1" applyAlignment="1">
      <alignment horizontal="center"/>
    </xf>
    <xf numFmtId="4" fontId="34" fillId="4" borderId="12" xfId="3" applyNumberFormat="1" applyFont="1" applyFill="1" applyBorder="1" applyAlignment="1">
      <alignment horizontal="center" vertical="center"/>
    </xf>
    <xf numFmtId="0" fontId="34" fillId="0" borderId="0" xfId="8" applyFont="1" applyAlignment="1">
      <alignment horizontal="center"/>
    </xf>
    <xf numFmtId="0" fontId="34" fillId="0" borderId="0" xfId="8" applyFont="1"/>
    <xf numFmtId="0" fontId="35" fillId="0" borderId="0" xfId="0" applyFont="1"/>
    <xf numFmtId="4" fontId="36" fillId="4" borderId="12" xfId="3" applyNumberFormat="1" applyFont="1" applyFill="1" applyBorder="1" applyAlignment="1">
      <alignment horizontal="center" vertical="center"/>
    </xf>
    <xf numFmtId="0" fontId="25" fillId="0" borderId="0" xfId="8" applyFont="1" applyAlignment="1">
      <alignment horizontal="center"/>
    </xf>
    <xf numFmtId="0" fontId="37" fillId="0" borderId="0" xfId="0" applyFont="1"/>
    <xf numFmtId="1" fontId="22" fillId="0" borderId="9" xfId="8" applyNumberFormat="1" applyFont="1" applyBorder="1" applyAlignment="1">
      <alignment horizontal="center" vertical="center" wrapText="1"/>
    </xf>
    <xf numFmtId="1" fontId="22" fillId="0" borderId="7" xfId="8" applyNumberFormat="1" applyFont="1" applyBorder="1" applyAlignment="1">
      <alignment horizontal="left" vertical="center" wrapText="1"/>
    </xf>
    <xf numFmtId="0" fontId="28" fillId="0" borderId="7" xfId="3" applyFont="1" applyBorder="1"/>
    <xf numFmtId="4" fontId="28" fillId="0" borderId="7" xfId="3" applyNumberFormat="1" applyFont="1" applyBorder="1" applyAlignment="1">
      <alignment horizontal="center" vertical="center" wrapText="1"/>
    </xf>
    <xf numFmtId="0" fontId="22" fillId="0" borderId="0" xfId="8" applyFont="1" applyBorder="1" applyAlignment="1">
      <alignment wrapText="1"/>
    </xf>
    <xf numFmtId="0" fontId="22" fillId="0" borderId="0" xfId="8" applyFont="1" applyBorder="1"/>
    <xf numFmtId="2" fontId="4" fillId="0" borderId="16" xfId="0" applyNumberFormat="1" applyFont="1" applyFill="1" applyBorder="1" applyAlignment="1">
      <alignment horizontal="center" vertical="center" wrapText="1"/>
    </xf>
    <xf numFmtId="2" fontId="4" fillId="0" borderId="15" xfId="0" applyNumberFormat="1" applyFont="1" applyFill="1" applyBorder="1" applyAlignment="1">
      <alignment horizontal="center" vertical="center" wrapText="1"/>
    </xf>
    <xf numFmtId="2" fontId="4" fillId="0" borderId="16" xfId="0" applyNumberFormat="1" applyFont="1" applyFill="1" applyBorder="1" applyAlignment="1">
      <alignment horizontal="center" vertical="center"/>
    </xf>
    <xf numFmtId="0" fontId="22" fillId="0" borderId="0" xfId="8" applyFont="1" applyAlignment="1">
      <alignment horizontal="left" wrapText="1"/>
    </xf>
    <xf numFmtId="0" fontId="31" fillId="0" borderId="56" xfId="8" applyFont="1" applyBorder="1" applyAlignment="1">
      <alignment horizontal="right" wrapText="1"/>
    </xf>
    <xf numFmtId="0" fontId="31" fillId="0" borderId="57" xfId="8" applyFont="1" applyBorder="1" applyAlignment="1">
      <alignment horizontal="right" wrapText="1"/>
    </xf>
    <xf numFmtId="0" fontId="31" fillId="0" borderId="11" xfId="8" applyFont="1" applyBorder="1" applyAlignment="1">
      <alignment horizontal="right"/>
    </xf>
    <xf numFmtId="0" fontId="31" fillId="0" borderId="6" xfId="8" applyFont="1" applyBorder="1" applyAlignment="1">
      <alignment horizontal="right"/>
    </xf>
    <xf numFmtId="0" fontId="31" fillId="0" borderId="9" xfId="8" applyFont="1" applyBorder="1" applyAlignment="1">
      <alignment horizontal="right"/>
    </xf>
    <xf numFmtId="0" fontId="31" fillId="0" borderId="7" xfId="8" applyFont="1" applyBorder="1" applyAlignment="1">
      <alignment horizontal="right"/>
    </xf>
    <xf numFmtId="0" fontId="22" fillId="0" borderId="46" xfId="8" applyFont="1" applyBorder="1" applyAlignment="1">
      <alignment horizontal="center"/>
    </xf>
    <xf numFmtId="0" fontId="24" fillId="0" borderId="0" xfId="8" applyFont="1" applyAlignment="1">
      <alignment horizontal="center"/>
    </xf>
    <xf numFmtId="0" fontId="29" fillId="3" borderId="47" xfId="8" applyFont="1" applyFill="1" applyBorder="1" applyAlignment="1">
      <alignment horizontal="center" vertical="center" wrapText="1"/>
    </xf>
    <xf numFmtId="0" fontId="29" fillId="3" borderId="11" xfId="8" applyFont="1" applyFill="1" applyBorder="1" applyAlignment="1">
      <alignment horizontal="center" vertical="center" wrapText="1"/>
    </xf>
    <xf numFmtId="0" fontId="29" fillId="3" borderId="48" xfId="8" applyFont="1" applyFill="1" applyBorder="1" applyAlignment="1">
      <alignment horizontal="center" vertical="center" wrapText="1"/>
    </xf>
    <xf numFmtId="0" fontId="29" fillId="3" borderId="6" xfId="8" applyFont="1" applyFill="1" applyBorder="1" applyAlignment="1">
      <alignment horizontal="center" vertical="center" wrapText="1"/>
    </xf>
    <xf numFmtId="0" fontId="29" fillId="3" borderId="49" xfId="8" applyFont="1" applyFill="1" applyBorder="1" applyAlignment="1">
      <alignment horizontal="center" vertical="center" wrapText="1"/>
    </xf>
    <xf numFmtId="0" fontId="29" fillId="3" borderId="8" xfId="8" applyFont="1" applyFill="1" applyBorder="1" applyAlignment="1">
      <alignment horizontal="center" vertical="center" wrapText="1"/>
    </xf>
    <xf numFmtId="0" fontId="8" fillId="0" borderId="5" xfId="0" applyFont="1" applyBorder="1" applyAlignment="1">
      <alignment horizontal="center" vertical="top" wrapText="1"/>
    </xf>
    <xf numFmtId="0" fontId="22" fillId="0" borderId="0" xfId="8" applyFont="1" applyAlignment="1">
      <alignment horizontal="left"/>
    </xf>
    <xf numFmtId="0" fontId="29" fillId="3" borderId="48" xfId="8" applyFont="1" applyFill="1" applyBorder="1" applyAlignment="1">
      <alignment horizontal="left" vertical="center" wrapText="1"/>
    </xf>
    <xf numFmtId="0" fontId="31" fillId="0" borderId="13" xfId="8" applyFont="1" applyBorder="1" applyAlignment="1">
      <alignment horizontal="right"/>
    </xf>
    <xf numFmtId="0" fontId="31" fillId="0" borderId="14" xfId="8" applyFont="1" applyBorder="1" applyAlignment="1">
      <alignment horizontal="right"/>
    </xf>
    <xf numFmtId="0" fontId="34" fillId="0" borderId="54" xfId="8" applyFont="1" applyBorder="1" applyAlignment="1">
      <alignment horizontal="right" wrapText="1"/>
    </xf>
    <xf numFmtId="0" fontId="34" fillId="0" borderId="5" xfId="8" applyFont="1" applyBorder="1" applyAlignment="1">
      <alignment horizontal="right" wrapText="1"/>
    </xf>
    <xf numFmtId="0" fontId="34" fillId="0" borderId="55" xfId="8" applyFont="1" applyBorder="1" applyAlignment="1">
      <alignment horizontal="right" wrapText="1"/>
    </xf>
    <xf numFmtId="0" fontId="25" fillId="0" borderId="54" xfId="8" applyFont="1" applyBorder="1" applyAlignment="1">
      <alignment horizontal="right" wrapText="1"/>
    </xf>
    <xf numFmtId="0" fontId="25" fillId="0" borderId="5" xfId="8" applyFont="1" applyBorder="1" applyAlignment="1">
      <alignment horizontal="right" wrapText="1"/>
    </xf>
    <xf numFmtId="0" fontId="25" fillId="0" borderId="55" xfId="8" applyFont="1" applyBorder="1" applyAlignment="1">
      <alignment horizontal="right" wrapText="1"/>
    </xf>
    <xf numFmtId="0" fontId="34" fillId="0" borderId="11" xfId="8" applyFont="1" applyBorder="1" applyAlignment="1">
      <alignment horizontal="right" wrapText="1"/>
    </xf>
    <xf numFmtId="0" fontId="34" fillId="0" borderId="57" xfId="8" applyFont="1" applyBorder="1" applyAlignment="1">
      <alignment horizontal="right" wrapText="1"/>
    </xf>
    <xf numFmtId="0" fontId="34" fillId="0" borderId="6" xfId="8" applyFont="1" applyBorder="1" applyAlignment="1">
      <alignment horizontal="right" wrapText="1"/>
    </xf>
    <xf numFmtId="0" fontId="31" fillId="0" borderId="58" xfId="8" applyFont="1" applyBorder="1" applyAlignment="1">
      <alignment horizontal="right"/>
    </xf>
    <xf numFmtId="0" fontId="31" fillId="0" borderId="59" xfId="8" applyFont="1" applyBorder="1" applyAlignment="1">
      <alignment horizontal="right"/>
    </xf>
    <xf numFmtId="0" fontId="31" fillId="0" borderId="60" xfId="8" applyFont="1" applyBorder="1" applyAlignment="1">
      <alignment horizontal="right"/>
    </xf>
    <xf numFmtId="0" fontId="25" fillId="0" borderId="0" xfId="0" applyFont="1" applyAlignment="1">
      <alignment wrapText="1"/>
    </xf>
    <xf numFmtId="0" fontId="0" fillId="0" borderId="0" xfId="0" applyAlignment="1"/>
    <xf numFmtId="0" fontId="22" fillId="0" borderId="5" xfId="8" applyFont="1" applyBorder="1" applyAlignment="1">
      <alignment horizontal="center"/>
    </xf>
    <xf numFmtId="0" fontId="0" fillId="0" borderId="5" xfId="0" applyBorder="1" applyAlignment="1">
      <alignment horizontal="center"/>
    </xf>
    <xf numFmtId="0" fontId="13" fillId="0" borderId="0" xfId="0" applyFont="1" applyBorder="1" applyAlignment="1">
      <alignment horizontal="center" vertical="top" wrapText="1"/>
    </xf>
    <xf numFmtId="0" fontId="8" fillId="0" borderId="0" xfId="0" applyFont="1" applyAlignment="1">
      <alignment horizontal="left" vertical="top" wrapText="1"/>
    </xf>
    <xf numFmtId="0" fontId="15" fillId="0" borderId="0" xfId="0" applyFont="1" applyAlignment="1">
      <alignment horizontal="left" wrapText="1"/>
    </xf>
    <xf numFmtId="0" fontId="15" fillId="0" borderId="0" xfId="0" applyFont="1" applyAlignment="1">
      <alignment horizontal="left"/>
    </xf>
    <xf numFmtId="0" fontId="8" fillId="0" borderId="5" xfId="0" applyFont="1" applyBorder="1" applyAlignment="1">
      <alignment horizontal="center" wrapText="1"/>
    </xf>
    <xf numFmtId="0" fontId="8" fillId="0" borderId="39" xfId="0" applyFont="1" applyBorder="1" applyAlignment="1">
      <alignment horizontal="left"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3" xfId="0" applyFont="1" applyBorder="1" applyAlignment="1">
      <alignment horizontal="center" vertical="center" wrapText="1"/>
    </xf>
    <xf numFmtId="0" fontId="14" fillId="0" borderId="37" xfId="0" applyFont="1" applyBorder="1" applyAlignment="1">
      <alignment horizontal="right" vertical="center" wrapText="1"/>
    </xf>
    <xf numFmtId="0" fontId="14" fillId="0" borderId="38" xfId="0" applyFont="1" applyBorder="1" applyAlignment="1">
      <alignment horizontal="right"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center" wrapText="1"/>
    </xf>
    <xf numFmtId="0" fontId="15" fillId="0" borderId="0" xfId="0" applyFont="1"/>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14"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Border="1" applyAlignment="1">
      <alignment horizontal="center" wrapText="1"/>
    </xf>
    <xf numFmtId="0" fontId="38" fillId="5" borderId="6" xfId="0" applyFont="1" applyFill="1" applyBorder="1" applyAlignment="1">
      <alignment horizontal="left" vertical="center" wrapText="1"/>
    </xf>
  </cellXfs>
  <cellStyles count="17">
    <cellStyle name="Excel Built-in Normal" xfId="2" xr:uid="{00000000-0005-0000-0000-000000000000}"/>
    <cellStyle name="Excel Built-in Normal 2" xfId="10" xr:uid="{00000000-0005-0000-0000-000001000000}"/>
    <cellStyle name="Normal 2" xfId="3" xr:uid="{00000000-0005-0000-0000-000003000000}"/>
    <cellStyle name="Normal 2 10" xfId="16" xr:uid="{00000000-0005-0000-0000-000004000000}"/>
    <cellStyle name="Normal 2 2" xfId="4" xr:uid="{00000000-0005-0000-0000-000005000000}"/>
    <cellStyle name="Normal 2 3" xfId="5" xr:uid="{00000000-0005-0000-0000-000006000000}"/>
    <cellStyle name="Normal 2 4" xfId="6" xr:uid="{00000000-0005-0000-0000-000007000000}"/>
    <cellStyle name="Normal 2 5" xfId="7" xr:uid="{00000000-0005-0000-0000-000008000000}"/>
    <cellStyle name="Normal 3" xfId="8" xr:uid="{00000000-0005-0000-0000-000009000000}"/>
    <cellStyle name="Normal 4" xfId="1" xr:uid="{00000000-0005-0000-0000-00000A000000}"/>
    <cellStyle name="Normal 5" xfId="11" xr:uid="{00000000-0005-0000-0000-00000B000000}"/>
    <cellStyle name="Normal 8" xfId="9" xr:uid="{00000000-0005-0000-0000-00000C000000}"/>
    <cellStyle name="Normal 9" xfId="15" xr:uid="{00000000-0005-0000-0000-00000D000000}"/>
    <cellStyle name="Parastais 2" xfId="12" xr:uid="{00000000-0005-0000-0000-00000E000000}"/>
    <cellStyle name="Parasts" xfId="0" builtinId="0"/>
    <cellStyle name="Style 1" xfId="13" xr:uid="{00000000-0005-0000-0000-00000F000000}"/>
    <cellStyle name="Стиль 1" xfId="14"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sg\AppData\Local\Microsoft\Windows\INetCache\Content.Outlook\3MT4X5UK\Juglas%20iela%20finansu%20piedavajuma%20veidne%20kopija%20k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vniecibas_koptame"/>
      <sheetName val="Kopsavilkums"/>
      <sheetName val="Nr. 1 - Tāme K1"/>
      <sheetName val="Nr. 2 - Tāme Ū1"/>
      <sheetName val="Nr. 3 - Tāme Ceļa darbi"/>
    </sheetNames>
    <sheetDataSet>
      <sheetData sheetId="0"/>
      <sheetData sheetId="1"/>
      <sheetData sheetId="2">
        <row r="3">
          <cell r="D3" t="str">
            <v>Kanalizācija (ārējā)</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8101-9638-455C-A1BB-E16475AFD393}">
  <dimension ref="A2:D40"/>
  <sheetViews>
    <sheetView topLeftCell="A37" zoomScale="150" zoomScaleNormal="150" workbookViewId="0">
      <selection activeCell="A24" sqref="A24:B24"/>
    </sheetView>
  </sheetViews>
  <sheetFormatPr defaultRowHeight="14.4" x14ac:dyDescent="0.3"/>
  <cols>
    <col min="1" max="1" width="17.5546875" customWidth="1"/>
    <col min="2" max="2" width="44.44140625" customWidth="1"/>
    <col min="3" max="3" width="23.5546875" customWidth="1"/>
    <col min="4" max="4" width="24.88671875" customWidth="1"/>
  </cols>
  <sheetData>
    <row r="2" spans="1:4" ht="15.6" x14ac:dyDescent="0.3">
      <c r="A2" s="76"/>
      <c r="B2" s="75"/>
      <c r="C2" s="75"/>
      <c r="D2" s="77" t="s">
        <v>88</v>
      </c>
    </row>
    <row r="3" spans="1:4" x14ac:dyDescent="0.3">
      <c r="A3" s="76"/>
      <c r="B3" s="75"/>
      <c r="C3" s="78"/>
      <c r="D3" s="78"/>
    </row>
    <row r="4" spans="1:4" x14ac:dyDescent="0.3">
      <c r="A4" s="76"/>
      <c r="B4" s="75"/>
      <c r="C4" s="142" t="s">
        <v>89</v>
      </c>
      <c r="D4" s="142"/>
    </row>
    <row r="5" spans="1:4" x14ac:dyDescent="0.3">
      <c r="A5" s="76"/>
      <c r="B5" s="75"/>
      <c r="C5" s="75"/>
      <c r="D5" s="75"/>
    </row>
    <row r="6" spans="1:4" ht="15.6" x14ac:dyDescent="0.3">
      <c r="A6" s="76"/>
      <c r="B6" s="75"/>
      <c r="C6" s="75"/>
      <c r="D6" s="77" t="s">
        <v>90</v>
      </c>
    </row>
    <row r="7" spans="1:4" ht="15.6" x14ac:dyDescent="0.3">
      <c r="A7" s="76"/>
      <c r="B7" s="75"/>
      <c r="C7" s="75"/>
      <c r="D7" s="77" t="s">
        <v>91</v>
      </c>
    </row>
    <row r="8" spans="1:4" ht="15.6" x14ac:dyDescent="0.3">
      <c r="A8" s="76"/>
      <c r="B8" s="75"/>
      <c r="C8" s="75"/>
      <c r="D8" s="77"/>
    </row>
    <row r="9" spans="1:4" ht="15.6" x14ac:dyDescent="0.3">
      <c r="A9" s="76"/>
      <c r="B9" s="75"/>
      <c r="C9" s="75"/>
      <c r="D9" s="77"/>
    </row>
    <row r="10" spans="1:4" ht="17.399999999999999" x14ac:dyDescent="0.3">
      <c r="A10" s="143"/>
      <c r="B10" s="143"/>
      <c r="C10" s="143"/>
      <c r="D10" s="143"/>
    </row>
    <row r="11" spans="1:4" x14ac:dyDescent="0.3">
      <c r="A11" s="76"/>
      <c r="B11" s="75"/>
      <c r="C11" s="75"/>
      <c r="D11" s="75"/>
    </row>
    <row r="12" spans="1:4" ht="53.4" x14ac:dyDescent="0.3">
      <c r="A12" s="76" t="s">
        <v>17</v>
      </c>
      <c r="B12" s="80" t="s">
        <v>97</v>
      </c>
      <c r="C12" s="81"/>
      <c r="D12" s="75"/>
    </row>
    <row r="13" spans="1:4" ht="40.200000000000003" x14ac:dyDescent="0.3">
      <c r="A13" s="76" t="s">
        <v>18</v>
      </c>
      <c r="B13" s="80" t="s">
        <v>65</v>
      </c>
      <c r="C13" s="81"/>
      <c r="D13" s="75"/>
    </row>
    <row r="14" spans="1:4" x14ac:dyDescent="0.3">
      <c r="A14" s="76" t="s">
        <v>92</v>
      </c>
      <c r="B14" s="82" t="s">
        <v>98</v>
      </c>
      <c r="C14" s="81"/>
      <c r="D14" s="75"/>
    </row>
    <row r="15" spans="1:4" x14ac:dyDescent="0.3">
      <c r="A15" s="76" t="s">
        <v>20</v>
      </c>
      <c r="B15" s="83"/>
      <c r="C15" s="81"/>
      <c r="D15" s="75"/>
    </row>
    <row r="16" spans="1:4" x14ac:dyDescent="0.3">
      <c r="A16" s="76"/>
      <c r="B16" s="84"/>
      <c r="C16" s="75"/>
      <c r="D16" s="75"/>
    </row>
    <row r="17" spans="1:4" x14ac:dyDescent="0.3">
      <c r="A17" s="76"/>
      <c r="B17" s="84"/>
      <c r="C17" s="75"/>
      <c r="D17" s="75"/>
    </row>
    <row r="18" spans="1:4" x14ac:dyDescent="0.3">
      <c r="A18" s="76"/>
      <c r="B18" s="75"/>
      <c r="C18" s="85"/>
      <c r="D18" s="75"/>
    </row>
    <row r="19" spans="1:4" ht="15" thickBot="1" x14ac:dyDescent="0.35">
      <c r="A19" s="76"/>
      <c r="B19" s="75"/>
      <c r="C19" s="75"/>
      <c r="D19" s="75"/>
    </row>
    <row r="20" spans="1:4" x14ac:dyDescent="0.3">
      <c r="A20" s="144" t="s">
        <v>93</v>
      </c>
      <c r="B20" s="146" t="s">
        <v>17</v>
      </c>
      <c r="C20" s="148" t="s">
        <v>94</v>
      </c>
      <c r="D20" s="75"/>
    </row>
    <row r="21" spans="1:4" x14ac:dyDescent="0.3">
      <c r="A21" s="145"/>
      <c r="B21" s="147"/>
      <c r="C21" s="149"/>
      <c r="D21" s="75"/>
    </row>
    <row r="22" spans="1:4" ht="39.6" customHeight="1" x14ac:dyDescent="0.3">
      <c r="A22" s="86">
        <v>1</v>
      </c>
      <c r="B22" s="87" t="s">
        <v>65</v>
      </c>
      <c r="C22" s="88"/>
      <c r="D22" s="89"/>
    </row>
    <row r="23" spans="1:4" ht="66" x14ac:dyDescent="0.3">
      <c r="A23" s="90">
        <v>2</v>
      </c>
      <c r="B23" s="91" t="s">
        <v>122</v>
      </c>
      <c r="C23" s="92"/>
      <c r="D23" s="89"/>
    </row>
    <row r="24" spans="1:4" ht="15" thickBot="1" x14ac:dyDescent="0.35">
      <c r="A24" s="140" t="s">
        <v>95</v>
      </c>
      <c r="B24" s="141"/>
      <c r="C24" s="93"/>
      <c r="D24" s="94"/>
    </row>
    <row r="25" spans="1:4" x14ac:dyDescent="0.3">
      <c r="A25" s="95"/>
      <c r="B25" s="95"/>
      <c r="C25" s="96"/>
      <c r="D25" s="94"/>
    </row>
    <row r="26" spans="1:4" ht="15" thickBot="1" x14ac:dyDescent="0.35">
      <c r="A26" s="97"/>
      <c r="B26" s="97"/>
      <c r="C26" s="97"/>
      <c r="D26" s="76"/>
    </row>
    <row r="27" spans="1:4" x14ac:dyDescent="0.3">
      <c r="A27" s="136" t="s">
        <v>96</v>
      </c>
      <c r="B27" s="137"/>
      <c r="C27" s="98">
        <f>ROUND(C24*21%,2)</f>
        <v>0</v>
      </c>
      <c r="D27" s="94"/>
    </row>
    <row r="28" spans="1:4" x14ac:dyDescent="0.3">
      <c r="A28" s="138" t="s">
        <v>117</v>
      </c>
      <c r="B28" s="139"/>
      <c r="C28" s="99"/>
      <c r="D28" s="94"/>
    </row>
    <row r="29" spans="1:4" x14ac:dyDescent="0.3">
      <c r="A29" s="76"/>
      <c r="B29" s="75"/>
      <c r="C29" s="75"/>
      <c r="D29" s="75"/>
    </row>
    <row r="30" spans="1:4" x14ac:dyDescent="0.3">
      <c r="A30" s="100" t="s">
        <v>22</v>
      </c>
      <c r="B30" s="101"/>
      <c r="C30" s="78"/>
      <c r="D30" s="75"/>
    </row>
    <row r="31" spans="1:4" x14ac:dyDescent="0.3">
      <c r="A31" s="76"/>
      <c r="B31" s="102" t="s">
        <v>23</v>
      </c>
      <c r="C31" s="75"/>
      <c r="D31" s="75"/>
    </row>
    <row r="32" spans="1:4" x14ac:dyDescent="0.3">
      <c r="A32" s="100" t="s">
        <v>26</v>
      </c>
      <c r="B32" s="101"/>
      <c r="C32" s="78"/>
      <c r="D32" s="75"/>
    </row>
    <row r="33" spans="1:4" x14ac:dyDescent="0.3">
      <c r="A33" s="100"/>
      <c r="B33" s="103"/>
      <c r="C33" s="75"/>
      <c r="D33" s="75"/>
    </row>
    <row r="34" spans="1:4" x14ac:dyDescent="0.3">
      <c r="A34" s="100" t="s">
        <v>25</v>
      </c>
      <c r="B34" s="101"/>
      <c r="C34" s="78"/>
      <c r="D34" s="75"/>
    </row>
    <row r="35" spans="1:4" x14ac:dyDescent="0.3">
      <c r="A35" s="76"/>
      <c r="B35" s="102" t="s">
        <v>23</v>
      </c>
      <c r="C35" s="75"/>
      <c r="D35" s="75"/>
    </row>
    <row r="36" spans="1:4" x14ac:dyDescent="0.3">
      <c r="A36" s="76"/>
      <c r="B36" s="75"/>
      <c r="C36" s="75"/>
      <c r="D36" s="75"/>
    </row>
    <row r="37" spans="1:4" x14ac:dyDescent="0.3">
      <c r="A37" s="100" t="s">
        <v>26</v>
      </c>
      <c r="B37" s="101"/>
      <c r="C37" s="75"/>
      <c r="D37" s="75"/>
    </row>
    <row r="38" spans="1:4" x14ac:dyDescent="0.3">
      <c r="A38" s="76"/>
      <c r="B38" s="75"/>
      <c r="C38" s="75"/>
      <c r="D38" s="75"/>
    </row>
    <row r="39" spans="1:4" ht="82.8" customHeight="1" x14ac:dyDescent="0.3">
      <c r="A39" s="135" t="s">
        <v>99</v>
      </c>
      <c r="B39" s="135"/>
      <c r="C39" s="135"/>
      <c r="D39" s="75"/>
    </row>
    <row r="40" spans="1:4" x14ac:dyDescent="0.3">
      <c r="A40" s="76"/>
      <c r="B40" s="75"/>
      <c r="C40" s="75"/>
      <c r="D40" s="75"/>
    </row>
  </sheetData>
  <mergeCells count="9">
    <mergeCell ref="A39:C39"/>
    <mergeCell ref="A27:B27"/>
    <mergeCell ref="A28:B28"/>
    <mergeCell ref="A24:B24"/>
    <mergeCell ref="C4:D4"/>
    <mergeCell ref="A10:D10"/>
    <mergeCell ref="A20:A21"/>
    <mergeCell ref="B20:B21"/>
    <mergeCell ref="C20: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1957-81F1-4126-9AB5-2AD93D311E9C}">
  <dimension ref="A1:J39"/>
  <sheetViews>
    <sheetView topLeftCell="A10" workbookViewId="0">
      <selection activeCell="L17" sqref="L17"/>
    </sheetView>
  </sheetViews>
  <sheetFormatPr defaultRowHeight="14.4" x14ac:dyDescent="0.3"/>
  <cols>
    <col min="1" max="1" width="17.21875" customWidth="1"/>
    <col min="2" max="2" width="25.21875" customWidth="1"/>
    <col min="3" max="3" width="21.109375" customWidth="1"/>
    <col min="4" max="4" width="10.33203125" customWidth="1"/>
    <col min="5" max="5" width="12" customWidth="1"/>
    <col min="6" max="6" width="11.21875" customWidth="1"/>
    <col min="7" max="7" width="12.33203125" customWidth="1"/>
    <col min="8" max="8" width="13.88671875" customWidth="1"/>
  </cols>
  <sheetData>
    <row r="1" spans="1:8" ht="17.399999999999999" x14ac:dyDescent="0.3">
      <c r="A1" s="79"/>
      <c r="B1" s="79"/>
      <c r="C1" s="79"/>
      <c r="D1" s="79"/>
      <c r="E1" s="79"/>
      <c r="F1" s="79"/>
      <c r="G1" s="79"/>
      <c r="H1" s="79"/>
    </row>
    <row r="2" spans="1:8" ht="17.399999999999999" x14ac:dyDescent="0.3">
      <c r="A2" s="79"/>
      <c r="B2" s="79"/>
      <c r="C2" s="79"/>
      <c r="D2" s="79"/>
      <c r="E2" s="79"/>
      <c r="F2" s="79"/>
      <c r="G2" s="79"/>
      <c r="H2" s="79"/>
    </row>
    <row r="3" spans="1:8" ht="17.399999999999999" x14ac:dyDescent="0.3">
      <c r="A3" s="143" t="s">
        <v>101</v>
      </c>
      <c r="B3" s="143"/>
      <c r="C3" s="143"/>
      <c r="D3" s="143"/>
      <c r="E3" s="143"/>
      <c r="F3" s="143"/>
      <c r="G3" s="143"/>
      <c r="H3" s="143"/>
    </row>
    <row r="4" spans="1:8" x14ac:dyDescent="0.3">
      <c r="A4" s="76"/>
      <c r="B4" s="76"/>
      <c r="C4" s="75"/>
      <c r="D4" s="75"/>
      <c r="E4" s="104"/>
      <c r="F4" s="75"/>
      <c r="G4" s="75"/>
      <c r="H4" s="75"/>
    </row>
    <row r="5" spans="1:8" x14ac:dyDescent="0.3">
      <c r="A5" s="76"/>
      <c r="B5" s="169" t="s">
        <v>121</v>
      </c>
      <c r="C5" s="170"/>
      <c r="D5" s="170"/>
      <c r="E5" s="170"/>
      <c r="F5" s="170"/>
      <c r="G5" s="170"/>
      <c r="H5" s="75"/>
    </row>
    <row r="6" spans="1:8" ht="24.6" x14ac:dyDescent="0.3">
      <c r="A6" s="76"/>
      <c r="B6" s="76"/>
      <c r="C6" s="105" t="s">
        <v>102</v>
      </c>
      <c r="D6" s="75"/>
      <c r="E6" s="104"/>
      <c r="F6" s="75"/>
      <c r="G6" s="75"/>
      <c r="H6" s="75"/>
    </row>
    <row r="7" spans="1:8" x14ac:dyDescent="0.3">
      <c r="A7" s="76"/>
      <c r="B7" s="76"/>
      <c r="C7" s="75"/>
      <c r="D7" s="75"/>
      <c r="E7" s="104"/>
      <c r="F7" s="75"/>
      <c r="G7" s="75"/>
      <c r="H7" s="75"/>
    </row>
    <row r="8" spans="1:8" ht="39" customHeight="1" x14ac:dyDescent="0.3">
      <c r="A8" s="113" t="s">
        <v>17</v>
      </c>
      <c r="B8" s="167" t="s">
        <v>97</v>
      </c>
      <c r="C8" s="168"/>
      <c r="D8" s="168"/>
      <c r="E8" s="168"/>
      <c r="F8" s="168"/>
      <c r="G8" s="168"/>
      <c r="H8" s="75"/>
    </row>
    <row r="9" spans="1:8" ht="31.2" customHeight="1" x14ac:dyDescent="0.3">
      <c r="A9" s="113" t="s">
        <v>18</v>
      </c>
      <c r="B9" s="167" t="s">
        <v>65</v>
      </c>
      <c r="C9" s="168"/>
      <c r="D9" s="168"/>
      <c r="E9" s="168"/>
      <c r="F9" s="168"/>
      <c r="G9" s="168"/>
      <c r="H9" s="75"/>
    </row>
    <row r="10" spans="1:8" x14ac:dyDescent="0.3">
      <c r="A10" s="113" t="s">
        <v>92</v>
      </c>
      <c r="B10" s="82" t="s">
        <v>98</v>
      </c>
      <c r="C10" s="75"/>
      <c r="D10" s="81"/>
      <c r="E10" s="81"/>
      <c r="F10" s="75"/>
      <c r="G10" s="75"/>
      <c r="H10" s="75"/>
    </row>
    <row r="11" spans="1:8" x14ac:dyDescent="0.3">
      <c r="A11" s="76" t="s">
        <v>20</v>
      </c>
      <c r="B11" s="83"/>
      <c r="C11" s="78"/>
      <c r="D11" s="81"/>
      <c r="E11" s="81"/>
      <c r="F11" s="75"/>
      <c r="G11" s="75"/>
      <c r="H11" s="75"/>
    </row>
    <row r="12" spans="1:8" x14ac:dyDescent="0.3">
      <c r="A12" s="76"/>
      <c r="B12" s="106"/>
      <c r="C12" s="75"/>
      <c r="D12" s="81"/>
      <c r="E12" s="81"/>
      <c r="F12" s="75"/>
      <c r="G12" s="75"/>
      <c r="H12" s="75"/>
    </row>
    <row r="13" spans="1:8" x14ac:dyDescent="0.3">
      <c r="A13" s="76"/>
      <c r="B13" s="76"/>
      <c r="C13" s="107" t="s">
        <v>103</v>
      </c>
      <c r="D13" s="108"/>
      <c r="E13" s="81"/>
      <c r="F13" s="75"/>
      <c r="G13" s="75"/>
      <c r="H13" s="75"/>
    </row>
    <row r="14" spans="1:8" x14ac:dyDescent="0.3">
      <c r="A14" s="76"/>
      <c r="B14" s="76"/>
      <c r="C14" s="107" t="s">
        <v>104</v>
      </c>
      <c r="D14" s="108"/>
      <c r="E14" s="81"/>
      <c r="F14" s="75"/>
      <c r="G14" s="75"/>
      <c r="H14" s="75"/>
    </row>
    <row r="15" spans="1:8" x14ac:dyDescent="0.3">
      <c r="A15" s="76"/>
      <c r="B15" s="76"/>
      <c r="C15" s="107"/>
      <c r="D15" s="81"/>
      <c r="E15" s="81"/>
      <c r="F15" s="75"/>
      <c r="G15" s="75"/>
      <c r="H15" s="75"/>
    </row>
    <row r="16" spans="1:8" x14ac:dyDescent="0.3">
      <c r="A16" s="76"/>
      <c r="B16" s="76"/>
      <c r="C16" s="109"/>
      <c r="D16" s="81"/>
      <c r="E16" s="81"/>
      <c r="F16" s="75"/>
      <c r="G16" s="75"/>
      <c r="H16" s="75"/>
    </row>
    <row r="17" spans="1:10" ht="15" thickBot="1" x14ac:dyDescent="0.35">
      <c r="A17" s="76"/>
      <c r="B17" s="76"/>
      <c r="C17" s="75"/>
      <c r="D17" s="75"/>
      <c r="E17" s="104"/>
      <c r="F17" s="75"/>
      <c r="G17" s="75"/>
      <c r="H17" s="75"/>
    </row>
    <row r="18" spans="1:10" ht="15.6" x14ac:dyDescent="0.3">
      <c r="A18" s="144" t="s">
        <v>105</v>
      </c>
      <c r="B18" s="146" t="s">
        <v>106</v>
      </c>
      <c r="C18" s="146" t="s">
        <v>107</v>
      </c>
      <c r="D18" s="146" t="s">
        <v>108</v>
      </c>
      <c r="E18" s="152" t="s">
        <v>109</v>
      </c>
      <c r="F18" s="152"/>
      <c r="G18" s="152"/>
      <c r="H18" s="148" t="s">
        <v>110</v>
      </c>
    </row>
    <row r="19" spans="1:10" ht="31.2" x14ac:dyDescent="0.3">
      <c r="A19" s="145"/>
      <c r="B19" s="147"/>
      <c r="C19" s="147"/>
      <c r="D19" s="147"/>
      <c r="E19" s="114" t="s">
        <v>111</v>
      </c>
      <c r="F19" s="114" t="s">
        <v>10</v>
      </c>
      <c r="G19" s="114" t="s">
        <v>11</v>
      </c>
      <c r="H19" s="149"/>
    </row>
    <row r="20" spans="1:10" ht="15" thickBot="1" x14ac:dyDescent="0.35">
      <c r="A20" s="126" t="s">
        <v>112</v>
      </c>
      <c r="B20" s="127" t="s">
        <v>113</v>
      </c>
      <c r="C20" s="128" t="str">
        <f>'[1]Nr. 1 - Tāme K1'!D3</f>
        <v>Kanalizācija (ārējā)</v>
      </c>
      <c r="D20" s="129"/>
      <c r="E20" s="116"/>
      <c r="F20" s="117"/>
      <c r="G20" s="117"/>
      <c r="H20" s="118"/>
    </row>
    <row r="21" spans="1:10" x14ac:dyDescent="0.3">
      <c r="A21" s="153" t="s">
        <v>95</v>
      </c>
      <c r="B21" s="154"/>
      <c r="C21" s="154"/>
      <c r="D21" s="110"/>
      <c r="E21" s="96"/>
      <c r="F21" s="96"/>
      <c r="G21" s="96"/>
      <c r="H21" s="96"/>
    </row>
    <row r="22" spans="1:10" s="122" customFormat="1" x14ac:dyDescent="0.3">
      <c r="A22" s="155" t="s">
        <v>118</v>
      </c>
      <c r="B22" s="156"/>
      <c r="C22" s="157"/>
      <c r="D22" s="119"/>
      <c r="E22" s="120"/>
      <c r="F22" s="121"/>
      <c r="G22" s="121"/>
      <c r="H22" s="121"/>
    </row>
    <row r="23" spans="1:10" s="125" customFormat="1" x14ac:dyDescent="0.3">
      <c r="A23" s="158" t="s">
        <v>114</v>
      </c>
      <c r="B23" s="159"/>
      <c r="C23" s="160"/>
      <c r="D23" s="123"/>
      <c r="E23" s="124"/>
      <c r="F23" s="82"/>
      <c r="G23" s="82"/>
      <c r="H23" s="82"/>
    </row>
    <row r="24" spans="1:10" x14ac:dyDescent="0.3">
      <c r="A24" s="161" t="s">
        <v>119</v>
      </c>
      <c r="B24" s="162"/>
      <c r="C24" s="163"/>
      <c r="D24" s="111"/>
      <c r="E24" s="104"/>
      <c r="F24" s="75"/>
      <c r="G24" s="75"/>
      <c r="H24" s="75"/>
    </row>
    <row r="25" spans="1:10" ht="15" thickBot="1" x14ac:dyDescent="0.35">
      <c r="A25" s="164" t="s">
        <v>115</v>
      </c>
      <c r="B25" s="165"/>
      <c r="C25" s="166"/>
      <c r="D25" s="112"/>
      <c r="E25" s="104"/>
      <c r="F25" s="75"/>
      <c r="G25" s="75"/>
      <c r="H25" s="75"/>
    </row>
    <row r="26" spans="1:10" x14ac:dyDescent="0.3">
      <c r="A26" s="103"/>
      <c r="B26" s="100"/>
      <c r="C26" s="102"/>
      <c r="D26" s="75"/>
      <c r="E26" s="104"/>
      <c r="F26" s="75"/>
      <c r="G26" s="75"/>
      <c r="H26" s="75"/>
    </row>
    <row r="27" spans="1:10" x14ac:dyDescent="0.3">
      <c r="A27" s="13" t="s">
        <v>22</v>
      </c>
      <c r="B27" s="150"/>
      <c r="C27" s="150"/>
      <c r="D27" s="150"/>
      <c r="E27" s="150"/>
      <c r="F27" s="150"/>
      <c r="G27" s="150"/>
      <c r="H27" s="150"/>
      <c r="I27" s="150"/>
      <c r="J27" s="150"/>
    </row>
    <row r="28" spans="1:10" x14ac:dyDescent="0.3">
      <c r="A28" s="13"/>
      <c r="B28" s="171" t="s">
        <v>23</v>
      </c>
      <c r="C28" s="171"/>
      <c r="D28" s="171"/>
      <c r="E28" s="171"/>
      <c r="F28" s="171"/>
      <c r="G28" s="171"/>
      <c r="H28" s="171"/>
      <c r="I28" s="171"/>
      <c r="J28" s="171"/>
    </row>
    <row r="29" spans="1:10" ht="20.399999999999999" customHeight="1" x14ac:dyDescent="0.3">
      <c r="A29" s="172" t="s">
        <v>24</v>
      </c>
      <c r="B29" s="172"/>
      <c r="C29" s="172"/>
      <c r="D29" s="172"/>
      <c r="E29" s="172"/>
      <c r="F29" s="14"/>
      <c r="G29" s="14"/>
      <c r="H29" s="14"/>
      <c r="I29" s="14"/>
      <c r="J29" s="14"/>
    </row>
    <row r="30" spans="1:10" ht="28.2" customHeight="1" x14ac:dyDescent="0.3">
      <c r="A30" s="13" t="s">
        <v>25</v>
      </c>
      <c r="B30" s="150"/>
      <c r="C30" s="150"/>
      <c r="D30" s="150"/>
      <c r="E30" s="150"/>
      <c r="F30" s="150"/>
      <c r="G30" s="150"/>
      <c r="H30" s="150"/>
      <c r="I30" s="150"/>
      <c r="J30" s="150"/>
    </row>
    <row r="31" spans="1:10" x14ac:dyDescent="0.3">
      <c r="A31" s="13"/>
      <c r="B31" s="171" t="s">
        <v>23</v>
      </c>
      <c r="C31" s="171"/>
      <c r="D31" s="171"/>
      <c r="E31" s="171"/>
      <c r="F31" s="171"/>
      <c r="G31" s="171"/>
      <c r="H31" s="171"/>
      <c r="I31" s="171"/>
      <c r="J31" s="171"/>
    </row>
    <row r="32" spans="1:10" ht="22.8" customHeight="1" x14ac:dyDescent="0.3">
      <c r="A32" s="13" t="s">
        <v>26</v>
      </c>
      <c r="B32" s="150"/>
      <c r="C32" s="150"/>
      <c r="D32" s="150"/>
      <c r="E32" s="19"/>
      <c r="F32" s="14"/>
      <c r="G32" s="14"/>
      <c r="H32" s="14"/>
      <c r="I32" s="14"/>
      <c r="J32" s="14"/>
    </row>
    <row r="33" spans="1:10" x14ac:dyDescent="0.3">
      <c r="A33" s="13"/>
      <c r="B33" s="115"/>
      <c r="C33" s="115"/>
      <c r="D33" s="115"/>
      <c r="E33" s="19"/>
      <c r="F33" s="14"/>
      <c r="G33" s="14"/>
      <c r="H33" s="14"/>
      <c r="I33" s="14"/>
      <c r="J33" s="14"/>
    </row>
    <row r="34" spans="1:10" x14ac:dyDescent="0.3">
      <c r="A34" s="76"/>
      <c r="B34" s="100"/>
      <c r="C34" s="130"/>
      <c r="D34" s="131"/>
      <c r="E34" s="104"/>
      <c r="F34" s="75"/>
      <c r="G34" s="75"/>
      <c r="H34" s="75"/>
    </row>
    <row r="35" spans="1:10" x14ac:dyDescent="0.3">
      <c r="A35" s="135" t="s">
        <v>116</v>
      </c>
      <c r="B35" s="151"/>
      <c r="C35" s="151"/>
      <c r="D35" s="151"/>
      <c r="E35" s="151"/>
      <c r="F35" s="151"/>
      <c r="G35" s="151"/>
      <c r="H35" s="151"/>
    </row>
    <row r="36" spans="1:10" x14ac:dyDescent="0.3">
      <c r="A36" s="151"/>
      <c r="B36" s="151"/>
      <c r="C36" s="151"/>
      <c r="D36" s="151"/>
      <c r="E36" s="151"/>
      <c r="F36" s="151"/>
      <c r="G36" s="151"/>
      <c r="H36" s="151"/>
    </row>
    <row r="37" spans="1:10" x14ac:dyDescent="0.3">
      <c r="A37" s="151"/>
      <c r="B37" s="151"/>
      <c r="C37" s="151"/>
      <c r="D37" s="151"/>
      <c r="E37" s="151"/>
      <c r="F37" s="151"/>
      <c r="G37" s="151"/>
      <c r="H37" s="151"/>
    </row>
    <row r="38" spans="1:10" x14ac:dyDescent="0.3">
      <c r="A38" s="151"/>
      <c r="B38" s="151"/>
      <c r="C38" s="151"/>
      <c r="D38" s="151"/>
      <c r="E38" s="151"/>
      <c r="F38" s="151"/>
      <c r="G38" s="151"/>
      <c r="H38" s="151"/>
    </row>
    <row r="39" spans="1:10" ht="32.4" customHeight="1" x14ac:dyDescent="0.3">
      <c r="A39" s="151"/>
      <c r="B39" s="151"/>
      <c r="C39" s="151"/>
      <c r="D39" s="151"/>
      <c r="E39" s="151"/>
      <c r="F39" s="151"/>
      <c r="G39" s="151"/>
      <c r="H39" s="151"/>
    </row>
  </sheetData>
  <mergeCells count="22">
    <mergeCell ref="B5:G5"/>
    <mergeCell ref="B28:J28"/>
    <mergeCell ref="A29:E29"/>
    <mergeCell ref="B30:J30"/>
    <mergeCell ref="B31:J31"/>
    <mergeCell ref="B27:J27"/>
    <mergeCell ref="B32:D32"/>
    <mergeCell ref="A35:H39"/>
    <mergeCell ref="A3:H3"/>
    <mergeCell ref="A18:A19"/>
    <mergeCell ref="B18:B19"/>
    <mergeCell ref="C18:C19"/>
    <mergeCell ref="D18:D19"/>
    <mergeCell ref="E18:G18"/>
    <mergeCell ref="H18:H19"/>
    <mergeCell ref="A21:C21"/>
    <mergeCell ref="A22:C22"/>
    <mergeCell ref="A23:C23"/>
    <mergeCell ref="A24:C24"/>
    <mergeCell ref="A25:C25"/>
    <mergeCell ref="B8:G8"/>
    <mergeCell ref="B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
  <sheetViews>
    <sheetView tabSelected="1" workbookViewId="0">
      <pane ySplit="13" topLeftCell="A27" activePane="bottomLeft" state="frozen"/>
      <selection pane="bottomLeft" activeCell="C33" sqref="C33"/>
    </sheetView>
  </sheetViews>
  <sheetFormatPr defaultColWidth="8.77734375" defaultRowHeight="14.4" x14ac:dyDescent="0.3"/>
  <cols>
    <col min="1" max="1" width="9.33203125" style="3" customWidth="1"/>
    <col min="2" max="2" width="8.77734375" style="3"/>
    <col min="3" max="3" width="39.88671875" style="3" customWidth="1"/>
    <col min="4" max="5" width="8.77734375" style="18"/>
    <col min="6" max="16384" width="8.77734375" style="3"/>
  </cols>
  <sheetData>
    <row r="1" spans="1:16" x14ac:dyDescent="0.3">
      <c r="A1" s="196" t="s">
        <v>77</v>
      </c>
      <c r="B1" s="196"/>
      <c r="C1" s="196"/>
      <c r="D1" s="196"/>
      <c r="E1" s="196"/>
      <c r="F1" s="196"/>
      <c r="G1" s="196"/>
      <c r="H1" s="196"/>
      <c r="I1" s="196"/>
      <c r="J1" s="196"/>
      <c r="K1" s="196"/>
      <c r="L1" s="196"/>
      <c r="M1" s="196"/>
      <c r="N1" s="196"/>
      <c r="O1" s="196"/>
      <c r="P1" s="196"/>
    </row>
    <row r="2" spans="1:16" x14ac:dyDescent="0.3">
      <c r="A2" s="4"/>
      <c r="B2" s="197" t="s">
        <v>64</v>
      </c>
      <c r="C2" s="197"/>
      <c r="D2" s="197"/>
      <c r="E2" s="197"/>
      <c r="F2" s="197"/>
      <c r="G2" s="197"/>
      <c r="H2" s="197"/>
      <c r="I2" s="197"/>
      <c r="J2" s="197"/>
      <c r="K2" s="197"/>
      <c r="L2" s="197"/>
      <c r="M2" s="197"/>
      <c r="N2" s="197"/>
      <c r="O2" s="197"/>
    </row>
    <row r="3" spans="1:16" x14ac:dyDescent="0.3">
      <c r="A3" s="4"/>
      <c r="B3" s="171" t="s">
        <v>16</v>
      </c>
      <c r="C3" s="171"/>
      <c r="D3" s="171"/>
      <c r="E3" s="171"/>
      <c r="F3" s="171"/>
      <c r="G3" s="171"/>
      <c r="H3" s="171"/>
      <c r="I3" s="171"/>
      <c r="J3" s="171"/>
      <c r="K3" s="171"/>
      <c r="L3" s="171"/>
      <c r="M3" s="171"/>
      <c r="N3" s="171"/>
      <c r="O3" s="171"/>
    </row>
    <row r="4" spans="1:16" x14ac:dyDescent="0.3">
      <c r="A4" s="191" t="s">
        <v>17</v>
      </c>
      <c r="B4" s="191"/>
      <c r="C4" s="175" t="s">
        <v>65</v>
      </c>
      <c r="D4" s="175"/>
      <c r="E4" s="175"/>
      <c r="F4" s="175"/>
      <c r="G4" s="175"/>
      <c r="H4" s="175"/>
      <c r="I4" s="175"/>
      <c r="J4" s="175"/>
      <c r="K4" s="175"/>
      <c r="L4" s="175"/>
      <c r="M4" s="175"/>
      <c r="N4" s="175"/>
      <c r="O4" s="175"/>
    </row>
    <row r="5" spans="1:16" x14ac:dyDescent="0.3">
      <c r="A5" s="191" t="s">
        <v>18</v>
      </c>
      <c r="B5" s="191"/>
      <c r="C5" s="5" t="s">
        <v>67</v>
      </c>
      <c r="D5" s="15"/>
      <c r="E5" s="15"/>
      <c r="F5" s="6"/>
      <c r="G5" s="6"/>
      <c r="H5" s="6"/>
      <c r="I5" s="6"/>
      <c r="J5" s="6"/>
      <c r="K5" s="6"/>
      <c r="L5" s="6"/>
      <c r="M5" s="6"/>
      <c r="N5" s="6"/>
      <c r="O5" s="6"/>
    </row>
    <row r="6" spans="1:16" x14ac:dyDescent="0.3">
      <c r="A6" s="191" t="s">
        <v>19</v>
      </c>
      <c r="B6" s="191"/>
      <c r="C6" s="176" t="s">
        <v>76</v>
      </c>
      <c r="D6" s="176"/>
      <c r="E6" s="176"/>
      <c r="F6" s="176"/>
      <c r="G6" s="176"/>
      <c r="H6" s="176"/>
      <c r="I6" s="176"/>
      <c r="J6" s="176"/>
      <c r="K6" s="176"/>
      <c r="L6" s="176"/>
      <c r="M6" s="176"/>
      <c r="N6" s="176"/>
      <c r="O6" s="176"/>
    </row>
    <row r="7" spans="1:16" x14ac:dyDescent="0.3">
      <c r="A7" s="191" t="s">
        <v>20</v>
      </c>
      <c r="B7" s="191"/>
      <c r="C7" s="7" t="s">
        <v>66</v>
      </c>
      <c r="D7" s="15"/>
      <c r="E7" s="15"/>
      <c r="F7" s="6"/>
      <c r="G7" s="6"/>
      <c r="H7" s="6"/>
      <c r="I7" s="6"/>
      <c r="J7" s="6"/>
      <c r="K7" s="6"/>
      <c r="L7" s="6"/>
      <c r="M7" s="6"/>
      <c r="N7" s="6"/>
      <c r="O7" s="6"/>
    </row>
    <row r="8" spans="1:16" s="9" customFormat="1" ht="13.8" x14ac:dyDescent="0.3">
      <c r="A8" s="8"/>
      <c r="D8" s="16"/>
      <c r="E8" s="16"/>
    </row>
    <row r="9" spans="1:16" s="10" customFormat="1" ht="11.4" x14ac:dyDescent="0.2">
      <c r="A9" s="198" t="s">
        <v>72</v>
      </c>
      <c r="B9" s="198"/>
      <c r="C9" s="198"/>
      <c r="D9" s="198"/>
      <c r="E9" s="198"/>
      <c r="F9" s="198"/>
      <c r="G9" s="198"/>
      <c r="H9" s="198"/>
      <c r="I9" s="198"/>
      <c r="J9" s="198"/>
      <c r="K9" s="198"/>
      <c r="L9" s="198"/>
      <c r="M9" s="198"/>
      <c r="N9" s="198"/>
      <c r="O9" s="198"/>
      <c r="P9" s="198"/>
    </row>
    <row r="10" spans="1:16" s="10" customFormat="1" ht="12" thickBot="1" x14ac:dyDescent="0.25">
      <c r="A10" s="11"/>
      <c r="D10" s="17"/>
      <c r="E10" s="17"/>
      <c r="L10" s="199" t="s">
        <v>21</v>
      </c>
      <c r="M10" s="199"/>
      <c r="N10" s="199"/>
      <c r="O10" s="199"/>
      <c r="P10" s="199"/>
    </row>
    <row r="11" spans="1:16" s="9" customFormat="1" ht="13.8" x14ac:dyDescent="0.3">
      <c r="A11" s="193" t="s">
        <v>0</v>
      </c>
      <c r="B11" s="185" t="s">
        <v>1</v>
      </c>
      <c r="C11" s="42" t="s">
        <v>2</v>
      </c>
      <c r="D11" s="185" t="s">
        <v>4</v>
      </c>
      <c r="E11" s="188" t="s">
        <v>5</v>
      </c>
      <c r="F11" s="177" t="s">
        <v>6</v>
      </c>
      <c r="G11" s="178"/>
      <c r="H11" s="178"/>
      <c r="I11" s="178"/>
      <c r="J11" s="178"/>
      <c r="K11" s="179"/>
      <c r="L11" s="177" t="s">
        <v>7</v>
      </c>
      <c r="M11" s="178"/>
      <c r="N11" s="178"/>
      <c r="O11" s="178"/>
      <c r="P11" s="179"/>
    </row>
    <row r="12" spans="1:16" s="9" customFormat="1" ht="4.5" customHeight="1" x14ac:dyDescent="0.3">
      <c r="A12" s="194"/>
      <c r="B12" s="186"/>
      <c r="C12" s="43"/>
      <c r="D12" s="186"/>
      <c r="E12" s="189"/>
      <c r="F12" s="180"/>
      <c r="G12" s="181"/>
      <c r="H12" s="181"/>
      <c r="I12" s="181"/>
      <c r="J12" s="181"/>
      <c r="K12" s="182"/>
      <c r="L12" s="180"/>
      <c r="M12" s="181"/>
      <c r="N12" s="181"/>
      <c r="O12" s="181"/>
      <c r="P12" s="182"/>
    </row>
    <row r="13" spans="1:16" s="9" customFormat="1" ht="46.2" thickBot="1" x14ac:dyDescent="0.35">
      <c r="A13" s="195"/>
      <c r="B13" s="187"/>
      <c r="C13" s="44" t="s">
        <v>3</v>
      </c>
      <c r="D13" s="187"/>
      <c r="E13" s="190"/>
      <c r="F13" s="45" t="s">
        <v>8</v>
      </c>
      <c r="G13" s="46" t="s">
        <v>84</v>
      </c>
      <c r="H13" s="46" t="s">
        <v>9</v>
      </c>
      <c r="I13" s="46" t="s">
        <v>10</v>
      </c>
      <c r="J13" s="46" t="s">
        <v>11</v>
      </c>
      <c r="K13" s="47" t="s">
        <v>12</v>
      </c>
      <c r="L13" s="45" t="s">
        <v>13</v>
      </c>
      <c r="M13" s="46" t="s">
        <v>9</v>
      </c>
      <c r="N13" s="46" t="s">
        <v>10</v>
      </c>
      <c r="O13" s="46" t="s">
        <v>11</v>
      </c>
      <c r="P13" s="47" t="s">
        <v>14</v>
      </c>
    </row>
    <row r="14" spans="1:16" s="9" customFormat="1" ht="13.8" x14ac:dyDescent="0.3">
      <c r="A14" s="48"/>
      <c r="B14" s="49"/>
      <c r="C14" s="53" t="s">
        <v>85</v>
      </c>
      <c r="D14" s="50"/>
      <c r="E14" s="50"/>
      <c r="F14" s="48"/>
      <c r="G14" s="49"/>
      <c r="H14" s="50"/>
      <c r="I14" s="49"/>
      <c r="J14" s="49"/>
      <c r="K14" s="51"/>
      <c r="L14" s="59"/>
      <c r="M14" s="50"/>
      <c r="N14" s="50"/>
      <c r="O14" s="50"/>
      <c r="P14" s="52"/>
    </row>
    <row r="15" spans="1:16" s="9" customFormat="1" ht="26.4" x14ac:dyDescent="0.3">
      <c r="A15" s="56">
        <v>1</v>
      </c>
      <c r="B15" s="56" t="s">
        <v>70</v>
      </c>
      <c r="C15" s="2" t="s">
        <v>61</v>
      </c>
      <c r="D15" s="29" t="s">
        <v>62</v>
      </c>
      <c r="E15" s="132">
        <v>253</v>
      </c>
      <c r="F15" s="64"/>
      <c r="G15" s="65"/>
      <c r="H15" s="24"/>
      <c r="I15" s="65"/>
      <c r="J15" s="65"/>
      <c r="K15" s="37"/>
      <c r="L15" s="38"/>
      <c r="M15" s="24"/>
      <c r="N15" s="24"/>
      <c r="O15" s="24"/>
      <c r="P15" s="66"/>
    </row>
    <row r="16" spans="1:16" s="9" customFormat="1" ht="22.8" x14ac:dyDescent="0.3">
      <c r="A16" s="25">
        <v>2</v>
      </c>
      <c r="B16" s="26" t="s">
        <v>70</v>
      </c>
      <c r="C16" s="27" t="s">
        <v>27</v>
      </c>
      <c r="D16" s="28" t="s">
        <v>62</v>
      </c>
      <c r="E16" s="133">
        <v>15</v>
      </c>
      <c r="F16" s="67"/>
      <c r="G16" s="54"/>
      <c r="H16" s="54"/>
      <c r="I16" s="68"/>
      <c r="J16" s="68"/>
      <c r="K16" s="55"/>
      <c r="L16" s="60"/>
      <c r="M16" s="54"/>
      <c r="N16" s="54"/>
      <c r="O16" s="54"/>
      <c r="P16" s="69"/>
    </row>
    <row r="17" spans="1:16" s="9" customFormat="1" ht="13.8" x14ac:dyDescent="0.3">
      <c r="A17" s="25">
        <v>3</v>
      </c>
      <c r="B17" s="26" t="s">
        <v>70</v>
      </c>
      <c r="C17" s="2" t="s">
        <v>28</v>
      </c>
      <c r="D17" s="29" t="s">
        <v>62</v>
      </c>
      <c r="E17" s="132">
        <v>132</v>
      </c>
      <c r="F17" s="70"/>
      <c r="G17" s="24"/>
      <c r="H17" s="24"/>
      <c r="I17" s="33"/>
      <c r="J17" s="33"/>
      <c r="K17" s="37"/>
      <c r="L17" s="38"/>
      <c r="M17" s="24"/>
      <c r="N17" s="24"/>
      <c r="O17" s="24"/>
      <c r="P17" s="71"/>
    </row>
    <row r="18" spans="1:16" s="9" customFormat="1" ht="13.8" x14ac:dyDescent="0.3">
      <c r="A18" s="56">
        <v>4</v>
      </c>
      <c r="B18" s="26" t="s">
        <v>70</v>
      </c>
      <c r="C18" s="2" t="s">
        <v>29</v>
      </c>
      <c r="D18" s="29" t="s">
        <v>62</v>
      </c>
      <c r="E18" s="132">
        <f>E15-E16-E17</f>
        <v>106</v>
      </c>
      <c r="F18" s="70"/>
      <c r="G18" s="24"/>
      <c r="H18" s="24"/>
      <c r="I18" s="33"/>
      <c r="J18" s="33"/>
      <c r="K18" s="37"/>
      <c r="L18" s="38"/>
      <c r="M18" s="24"/>
      <c r="N18" s="24"/>
      <c r="O18" s="24"/>
      <c r="P18" s="71"/>
    </row>
    <row r="19" spans="1:16" s="9" customFormat="1" ht="13.8" x14ac:dyDescent="0.3">
      <c r="A19" s="25">
        <v>5</v>
      </c>
      <c r="B19" s="26" t="s">
        <v>70</v>
      </c>
      <c r="C19" s="2" t="s">
        <v>30</v>
      </c>
      <c r="D19" s="29" t="s">
        <v>62</v>
      </c>
      <c r="E19" s="132">
        <f>1.06+0.69</f>
        <v>1.75</v>
      </c>
      <c r="F19" s="70"/>
      <c r="G19" s="24"/>
      <c r="H19" s="24"/>
      <c r="I19" s="33"/>
      <c r="J19" s="33"/>
      <c r="K19" s="37"/>
      <c r="L19" s="38"/>
      <c r="M19" s="24"/>
      <c r="N19" s="24"/>
      <c r="O19" s="24"/>
      <c r="P19" s="71"/>
    </row>
    <row r="20" spans="1:16" s="9" customFormat="1" ht="13.8" x14ac:dyDescent="0.3">
      <c r="A20" s="25">
        <v>6</v>
      </c>
      <c r="B20" s="26" t="s">
        <v>70</v>
      </c>
      <c r="C20" s="2" t="s">
        <v>31</v>
      </c>
      <c r="D20" s="29" t="s">
        <v>62</v>
      </c>
      <c r="E20" s="132">
        <f>E19</f>
        <v>1.75</v>
      </c>
      <c r="F20" s="70"/>
      <c r="G20" s="24"/>
      <c r="H20" s="24"/>
      <c r="I20" s="33"/>
      <c r="J20" s="33"/>
      <c r="K20" s="37"/>
      <c r="L20" s="38"/>
      <c r="M20" s="24"/>
      <c r="N20" s="24"/>
      <c r="O20" s="24"/>
      <c r="P20" s="71"/>
    </row>
    <row r="21" spans="1:16" s="9" customFormat="1" ht="34.200000000000003" x14ac:dyDescent="0.3">
      <c r="A21" s="56">
        <v>7</v>
      </c>
      <c r="B21" s="26" t="s">
        <v>70</v>
      </c>
      <c r="C21" s="2" t="s">
        <v>32</v>
      </c>
      <c r="D21" s="29" t="s">
        <v>33</v>
      </c>
      <c r="E21" s="132">
        <v>57</v>
      </c>
      <c r="F21" s="70"/>
      <c r="G21" s="24"/>
      <c r="H21" s="24"/>
      <c r="I21" s="33"/>
      <c r="J21" s="33"/>
      <c r="K21" s="37"/>
      <c r="L21" s="38"/>
      <c r="M21" s="24"/>
      <c r="N21" s="24"/>
      <c r="O21" s="24"/>
      <c r="P21" s="71"/>
    </row>
    <row r="22" spans="1:16" s="9" customFormat="1" ht="22.8" x14ac:dyDescent="0.3">
      <c r="A22" s="25">
        <v>8</v>
      </c>
      <c r="B22" s="26" t="s">
        <v>70</v>
      </c>
      <c r="C22" s="2" t="s">
        <v>34</v>
      </c>
      <c r="D22" s="29" t="s">
        <v>35</v>
      </c>
      <c r="E22" s="132">
        <v>15</v>
      </c>
      <c r="F22" s="70"/>
      <c r="G22" s="24"/>
      <c r="H22" s="24"/>
      <c r="I22" s="33"/>
      <c r="J22" s="33"/>
      <c r="K22" s="37"/>
      <c r="L22" s="38"/>
      <c r="M22" s="24"/>
      <c r="N22" s="24"/>
      <c r="O22" s="24"/>
      <c r="P22" s="71"/>
    </row>
    <row r="23" spans="1:16" s="9" customFormat="1" ht="22.8" x14ac:dyDescent="0.3">
      <c r="A23" s="25">
        <v>9</v>
      </c>
      <c r="B23" s="26" t="s">
        <v>70</v>
      </c>
      <c r="C23" s="2" t="s">
        <v>36</v>
      </c>
      <c r="D23" s="29" t="s">
        <v>35</v>
      </c>
      <c r="E23" s="132">
        <v>57</v>
      </c>
      <c r="F23" s="70"/>
      <c r="G23" s="24"/>
      <c r="H23" s="24"/>
      <c r="I23" s="33"/>
      <c r="J23" s="33"/>
      <c r="K23" s="37"/>
      <c r="L23" s="38"/>
      <c r="M23" s="24"/>
      <c r="N23" s="24"/>
      <c r="O23" s="24"/>
      <c r="P23" s="71"/>
    </row>
    <row r="24" spans="1:16" s="9" customFormat="1" ht="24" x14ac:dyDescent="0.3">
      <c r="A24" s="56">
        <v>10</v>
      </c>
      <c r="B24" s="26"/>
      <c r="C24" s="1" t="s">
        <v>123</v>
      </c>
      <c r="D24" s="31"/>
      <c r="E24" s="132"/>
      <c r="F24" s="70"/>
      <c r="G24" s="24"/>
      <c r="H24" s="24"/>
      <c r="I24" s="33"/>
      <c r="J24" s="33"/>
      <c r="K24" s="37"/>
      <c r="L24" s="38"/>
      <c r="M24" s="24"/>
      <c r="N24" s="24"/>
      <c r="O24" s="24"/>
      <c r="P24" s="71"/>
    </row>
    <row r="25" spans="1:16" s="9" customFormat="1" ht="27" x14ac:dyDescent="0.3">
      <c r="A25" s="25">
        <v>11</v>
      </c>
      <c r="B25" s="26" t="s">
        <v>75</v>
      </c>
      <c r="C25" s="200" t="s">
        <v>128</v>
      </c>
      <c r="D25" s="29" t="s">
        <v>63</v>
      </c>
      <c r="E25" s="132">
        <v>115</v>
      </c>
      <c r="F25" s="72"/>
      <c r="G25" s="73"/>
      <c r="H25" s="24"/>
      <c r="I25" s="73"/>
      <c r="J25" s="73"/>
      <c r="K25" s="37"/>
      <c r="L25" s="38"/>
      <c r="M25" s="24"/>
      <c r="N25" s="24"/>
      <c r="O25" s="24"/>
      <c r="P25" s="71"/>
    </row>
    <row r="26" spans="1:16" s="9" customFormat="1" ht="28.8" x14ac:dyDescent="0.3">
      <c r="A26" s="25">
        <v>12</v>
      </c>
      <c r="B26" s="26" t="s">
        <v>75</v>
      </c>
      <c r="C26" s="200" t="s">
        <v>129</v>
      </c>
      <c r="D26" s="29" t="s">
        <v>63</v>
      </c>
      <c r="E26" s="132">
        <v>657</v>
      </c>
      <c r="F26" s="72"/>
      <c r="G26" s="73"/>
      <c r="H26" s="24"/>
      <c r="I26" s="73"/>
      <c r="J26" s="73"/>
      <c r="K26" s="37"/>
      <c r="L26" s="38"/>
      <c r="M26" s="24"/>
      <c r="N26" s="24"/>
      <c r="O26" s="24"/>
      <c r="P26" s="71"/>
    </row>
    <row r="27" spans="1:16" s="9" customFormat="1" ht="28.8" x14ac:dyDescent="0.3">
      <c r="A27" s="56">
        <v>13</v>
      </c>
      <c r="B27" s="26" t="s">
        <v>75</v>
      </c>
      <c r="C27" s="200" t="s">
        <v>130</v>
      </c>
      <c r="D27" s="29" t="s">
        <v>63</v>
      </c>
      <c r="E27" s="132">
        <v>869</v>
      </c>
      <c r="F27" s="72"/>
      <c r="G27" s="73"/>
      <c r="H27" s="24"/>
      <c r="I27" s="73"/>
      <c r="J27" s="73"/>
      <c r="K27" s="37"/>
      <c r="L27" s="38"/>
      <c r="M27" s="24"/>
      <c r="N27" s="24"/>
      <c r="O27" s="24"/>
      <c r="P27" s="71"/>
    </row>
    <row r="28" spans="1:16" s="9" customFormat="1" ht="22.8" x14ac:dyDescent="0.3">
      <c r="A28" s="25">
        <v>14</v>
      </c>
      <c r="B28" s="26" t="s">
        <v>75</v>
      </c>
      <c r="C28" s="200" t="s">
        <v>124</v>
      </c>
      <c r="D28" s="20" t="s">
        <v>73</v>
      </c>
      <c r="E28" s="132">
        <v>115</v>
      </c>
      <c r="F28" s="72"/>
      <c r="G28" s="73"/>
      <c r="H28" s="24"/>
      <c r="I28" s="73"/>
      <c r="J28" s="73"/>
      <c r="K28" s="37"/>
      <c r="L28" s="38"/>
      <c r="M28" s="24"/>
      <c r="N28" s="24"/>
      <c r="O28" s="24"/>
      <c r="P28" s="71"/>
    </row>
    <row r="29" spans="1:16" s="9" customFormat="1" ht="22.8" x14ac:dyDescent="0.3">
      <c r="A29" s="25">
        <v>15</v>
      </c>
      <c r="B29" s="26" t="s">
        <v>75</v>
      </c>
      <c r="C29" s="200" t="s">
        <v>125</v>
      </c>
      <c r="D29" s="20" t="s">
        <v>73</v>
      </c>
      <c r="E29" s="132">
        <v>115</v>
      </c>
      <c r="F29" s="72"/>
      <c r="G29" s="73"/>
      <c r="H29" s="24"/>
      <c r="I29" s="73"/>
      <c r="J29" s="73"/>
      <c r="K29" s="37"/>
      <c r="L29" s="38"/>
      <c r="M29" s="24"/>
      <c r="N29" s="24"/>
      <c r="O29" s="24"/>
      <c r="P29" s="71"/>
    </row>
    <row r="30" spans="1:16" s="9" customFormat="1" ht="35.4" customHeight="1" x14ac:dyDescent="0.3">
      <c r="A30" s="25">
        <v>16</v>
      </c>
      <c r="B30" s="26" t="s">
        <v>75</v>
      </c>
      <c r="C30" s="200" t="s">
        <v>126</v>
      </c>
      <c r="D30" s="20" t="s">
        <v>73</v>
      </c>
      <c r="E30" s="132">
        <v>115</v>
      </c>
      <c r="F30" s="72"/>
      <c r="G30" s="73"/>
      <c r="H30" s="24"/>
      <c r="I30" s="73"/>
      <c r="J30" s="73"/>
      <c r="K30" s="37"/>
      <c r="L30" s="38"/>
      <c r="M30" s="24"/>
      <c r="N30" s="24"/>
      <c r="O30" s="24"/>
      <c r="P30" s="71"/>
    </row>
    <row r="31" spans="1:16" s="9" customFormat="1" ht="28.2" customHeight="1" x14ac:dyDescent="0.3">
      <c r="A31" s="25">
        <v>17</v>
      </c>
      <c r="B31" s="26" t="s">
        <v>75</v>
      </c>
      <c r="C31" s="200" t="s">
        <v>127</v>
      </c>
      <c r="D31" s="20" t="s">
        <v>74</v>
      </c>
      <c r="E31" s="132">
        <v>115</v>
      </c>
      <c r="F31" s="72"/>
      <c r="G31" s="73"/>
      <c r="H31" s="24"/>
      <c r="I31" s="73"/>
      <c r="J31" s="73"/>
      <c r="K31" s="37"/>
      <c r="L31" s="38"/>
      <c r="M31" s="24"/>
      <c r="N31" s="24"/>
      <c r="O31" s="24"/>
      <c r="P31" s="71"/>
    </row>
    <row r="32" spans="1:16" s="9" customFormat="1" ht="13.8" x14ac:dyDescent="0.3">
      <c r="A32" s="56"/>
      <c r="B32" s="26"/>
      <c r="C32" s="1" t="s">
        <v>37</v>
      </c>
      <c r="D32" s="29"/>
      <c r="E32" s="132"/>
      <c r="F32" s="70"/>
      <c r="G32" s="24"/>
      <c r="H32" s="24"/>
      <c r="I32" s="33"/>
      <c r="J32" s="33"/>
      <c r="K32" s="37"/>
      <c r="L32" s="38"/>
      <c r="M32" s="24"/>
      <c r="N32" s="24"/>
      <c r="O32" s="24"/>
      <c r="P32" s="71"/>
    </row>
    <row r="33" spans="1:16" s="9" customFormat="1" ht="69.599999999999994" x14ac:dyDescent="0.3">
      <c r="A33" s="25">
        <v>18</v>
      </c>
      <c r="B33" s="26" t="s">
        <v>68</v>
      </c>
      <c r="C33" s="32" t="s">
        <v>86</v>
      </c>
      <c r="D33" s="29" t="s">
        <v>35</v>
      </c>
      <c r="E33" s="132">
        <v>50.5</v>
      </c>
      <c r="F33" s="70"/>
      <c r="G33" s="24"/>
      <c r="H33" s="24"/>
      <c r="I33" s="33"/>
      <c r="J33" s="33"/>
      <c r="K33" s="37"/>
      <c r="L33" s="38"/>
      <c r="M33" s="24"/>
      <c r="N33" s="24"/>
      <c r="O33" s="24"/>
      <c r="P33" s="71"/>
    </row>
    <row r="34" spans="1:16" s="9" customFormat="1" ht="22.8" x14ac:dyDescent="0.3">
      <c r="A34" s="25">
        <v>19</v>
      </c>
      <c r="B34" s="26" t="s">
        <v>68</v>
      </c>
      <c r="C34" s="2" t="s">
        <v>38</v>
      </c>
      <c r="D34" s="29" t="s">
        <v>35</v>
      </c>
      <c r="E34" s="132">
        <v>330</v>
      </c>
      <c r="F34" s="70"/>
      <c r="G34" s="24"/>
      <c r="H34" s="24"/>
      <c r="I34" s="33"/>
      <c r="J34" s="33"/>
      <c r="K34" s="37"/>
      <c r="L34" s="38"/>
      <c r="M34" s="24"/>
      <c r="N34" s="24"/>
      <c r="O34" s="24"/>
      <c r="P34" s="71"/>
    </row>
    <row r="35" spans="1:16" s="9" customFormat="1" ht="22.8" x14ac:dyDescent="0.3">
      <c r="A35" s="56">
        <v>20</v>
      </c>
      <c r="B35" s="26" t="s">
        <v>68</v>
      </c>
      <c r="C35" s="2" t="s">
        <v>39</v>
      </c>
      <c r="D35" s="29" t="s">
        <v>35</v>
      </c>
      <c r="E35" s="132">
        <v>253</v>
      </c>
      <c r="F35" s="70"/>
      <c r="G35" s="24"/>
      <c r="H35" s="24"/>
      <c r="I35" s="33"/>
      <c r="J35" s="33"/>
      <c r="K35" s="37"/>
      <c r="L35" s="38"/>
      <c r="M35" s="24"/>
      <c r="N35" s="24"/>
      <c r="O35" s="24"/>
      <c r="P35" s="71"/>
    </row>
    <row r="36" spans="1:16" s="9" customFormat="1" ht="22.8" x14ac:dyDescent="0.3">
      <c r="A36" s="25">
        <v>21</v>
      </c>
      <c r="B36" s="26" t="s">
        <v>68</v>
      </c>
      <c r="C36" s="2" t="s">
        <v>40</v>
      </c>
      <c r="D36" s="29" t="s">
        <v>35</v>
      </c>
      <c r="E36" s="132">
        <v>452</v>
      </c>
      <c r="F36" s="70"/>
      <c r="G36" s="24"/>
      <c r="H36" s="24"/>
      <c r="I36" s="33"/>
      <c r="J36" s="33"/>
      <c r="K36" s="37"/>
      <c r="L36" s="38"/>
      <c r="M36" s="24"/>
      <c r="N36" s="24"/>
      <c r="O36" s="24"/>
      <c r="P36" s="71"/>
    </row>
    <row r="37" spans="1:16" s="9" customFormat="1" ht="68.400000000000006" x14ac:dyDescent="0.3">
      <c r="A37" s="25">
        <v>22</v>
      </c>
      <c r="B37" s="26" t="s">
        <v>68</v>
      </c>
      <c r="C37" s="2" t="s">
        <v>41</v>
      </c>
      <c r="D37" s="29" t="s">
        <v>42</v>
      </c>
      <c r="E37" s="30">
        <v>1</v>
      </c>
      <c r="F37" s="70"/>
      <c r="G37" s="24"/>
      <c r="H37" s="24"/>
      <c r="I37" s="33"/>
      <c r="J37" s="33"/>
      <c r="K37" s="37"/>
      <c r="L37" s="38"/>
      <c r="M37" s="24"/>
      <c r="N37" s="24"/>
      <c r="O37" s="24"/>
      <c r="P37" s="71"/>
    </row>
    <row r="38" spans="1:16" s="9" customFormat="1" ht="79.8" x14ac:dyDescent="0.3">
      <c r="A38" s="56">
        <v>23</v>
      </c>
      <c r="B38" s="26" t="s">
        <v>68</v>
      </c>
      <c r="C38" s="2" t="s">
        <v>87</v>
      </c>
      <c r="D38" s="29" t="s">
        <v>42</v>
      </c>
      <c r="E38" s="30">
        <v>1</v>
      </c>
      <c r="F38" s="70"/>
      <c r="G38" s="24"/>
      <c r="H38" s="24"/>
      <c r="I38" s="33"/>
      <c r="J38" s="33"/>
      <c r="K38" s="37"/>
      <c r="L38" s="38"/>
      <c r="M38" s="24"/>
      <c r="N38" s="24"/>
      <c r="O38" s="24"/>
      <c r="P38" s="71"/>
    </row>
    <row r="39" spans="1:16" s="9" customFormat="1" ht="34.200000000000003" x14ac:dyDescent="0.3">
      <c r="A39" s="25">
        <v>24</v>
      </c>
      <c r="B39" s="26" t="s">
        <v>68</v>
      </c>
      <c r="C39" s="2" t="s">
        <v>43</v>
      </c>
      <c r="D39" s="29" t="s">
        <v>42</v>
      </c>
      <c r="E39" s="30">
        <v>1</v>
      </c>
      <c r="F39" s="70"/>
      <c r="G39" s="24"/>
      <c r="H39" s="24"/>
      <c r="I39" s="33"/>
      <c r="J39" s="33"/>
      <c r="K39" s="37"/>
      <c r="L39" s="38"/>
      <c r="M39" s="24"/>
      <c r="N39" s="24"/>
      <c r="O39" s="24"/>
      <c r="P39" s="71"/>
    </row>
    <row r="40" spans="1:16" s="9" customFormat="1" ht="34.200000000000003" x14ac:dyDescent="0.3">
      <c r="A40" s="25">
        <v>25</v>
      </c>
      <c r="B40" s="26" t="s">
        <v>68</v>
      </c>
      <c r="C40" s="2" t="s">
        <v>44</v>
      </c>
      <c r="D40" s="29" t="s">
        <v>42</v>
      </c>
      <c r="E40" s="30">
        <v>2</v>
      </c>
      <c r="F40" s="70"/>
      <c r="G40" s="24"/>
      <c r="H40" s="24"/>
      <c r="I40" s="33"/>
      <c r="J40" s="33"/>
      <c r="K40" s="37"/>
      <c r="L40" s="38"/>
      <c r="M40" s="24"/>
      <c r="N40" s="24"/>
      <c r="O40" s="24"/>
      <c r="P40" s="71"/>
    </row>
    <row r="41" spans="1:16" s="9" customFormat="1" ht="34.200000000000003" x14ac:dyDescent="0.3">
      <c r="A41" s="56">
        <v>26</v>
      </c>
      <c r="B41" s="26" t="s">
        <v>68</v>
      </c>
      <c r="C41" s="2" t="s">
        <v>45</v>
      </c>
      <c r="D41" s="29" t="s">
        <v>42</v>
      </c>
      <c r="E41" s="30">
        <v>1</v>
      </c>
      <c r="F41" s="70"/>
      <c r="G41" s="24"/>
      <c r="H41" s="24"/>
      <c r="I41" s="33"/>
      <c r="J41" s="33"/>
      <c r="K41" s="37"/>
      <c r="L41" s="38"/>
      <c r="M41" s="24"/>
      <c r="N41" s="24"/>
      <c r="O41" s="24"/>
      <c r="P41" s="71"/>
    </row>
    <row r="42" spans="1:16" s="9" customFormat="1" ht="34.200000000000003" x14ac:dyDescent="0.3">
      <c r="A42" s="25">
        <v>27</v>
      </c>
      <c r="B42" s="26" t="s">
        <v>68</v>
      </c>
      <c r="C42" s="2" t="s">
        <v>46</v>
      </c>
      <c r="D42" s="29" t="s">
        <v>42</v>
      </c>
      <c r="E42" s="30">
        <v>1</v>
      </c>
      <c r="F42" s="70"/>
      <c r="G42" s="24"/>
      <c r="H42" s="24"/>
      <c r="I42" s="33"/>
      <c r="J42" s="33"/>
      <c r="K42" s="37"/>
      <c r="L42" s="38"/>
      <c r="M42" s="24"/>
      <c r="N42" s="24"/>
      <c r="O42" s="24"/>
      <c r="P42" s="71"/>
    </row>
    <row r="43" spans="1:16" s="9" customFormat="1" ht="34.200000000000003" x14ac:dyDescent="0.3">
      <c r="A43" s="25">
        <v>28</v>
      </c>
      <c r="B43" s="26" t="s">
        <v>68</v>
      </c>
      <c r="C43" s="2" t="s">
        <v>47</v>
      </c>
      <c r="D43" s="29" t="s">
        <v>42</v>
      </c>
      <c r="E43" s="30">
        <v>1</v>
      </c>
      <c r="F43" s="70"/>
      <c r="G43" s="24"/>
      <c r="H43" s="24"/>
      <c r="I43" s="33"/>
      <c r="J43" s="33"/>
      <c r="K43" s="37"/>
      <c r="L43" s="38"/>
      <c r="M43" s="24"/>
      <c r="N43" s="24"/>
      <c r="O43" s="24"/>
      <c r="P43" s="71"/>
    </row>
    <row r="44" spans="1:16" s="9" customFormat="1" ht="22.8" x14ac:dyDescent="0.3">
      <c r="A44" s="56">
        <v>29</v>
      </c>
      <c r="B44" s="26" t="s">
        <v>68</v>
      </c>
      <c r="C44" s="2" t="s">
        <v>48</v>
      </c>
      <c r="D44" s="29" t="s">
        <v>42</v>
      </c>
      <c r="E44" s="30">
        <v>2</v>
      </c>
      <c r="F44" s="70"/>
      <c r="G44" s="24"/>
      <c r="H44" s="24"/>
      <c r="I44" s="33"/>
      <c r="J44" s="33"/>
      <c r="K44" s="37"/>
      <c r="L44" s="38"/>
      <c r="M44" s="24"/>
      <c r="N44" s="24"/>
      <c r="O44" s="24"/>
      <c r="P44" s="71"/>
    </row>
    <row r="45" spans="1:16" s="9" customFormat="1" ht="22.8" x14ac:dyDescent="0.3">
      <c r="A45" s="25">
        <v>30</v>
      </c>
      <c r="B45" s="26" t="s">
        <v>68</v>
      </c>
      <c r="C45" s="2" t="s">
        <v>49</v>
      </c>
      <c r="D45" s="29" t="s">
        <v>42</v>
      </c>
      <c r="E45" s="30">
        <v>2</v>
      </c>
      <c r="F45" s="70"/>
      <c r="G45" s="24"/>
      <c r="H45" s="24"/>
      <c r="I45" s="33"/>
      <c r="J45" s="33"/>
      <c r="K45" s="37"/>
      <c r="L45" s="38"/>
      <c r="M45" s="24"/>
      <c r="N45" s="24"/>
      <c r="O45" s="24"/>
      <c r="P45" s="71"/>
    </row>
    <row r="46" spans="1:16" s="9" customFormat="1" ht="22.8" x14ac:dyDescent="0.3">
      <c r="A46" s="25">
        <v>31</v>
      </c>
      <c r="B46" s="26" t="s">
        <v>68</v>
      </c>
      <c r="C46" s="2" t="s">
        <v>50</v>
      </c>
      <c r="D46" s="29" t="s">
        <v>51</v>
      </c>
      <c r="E46" s="30">
        <v>1</v>
      </c>
      <c r="F46" s="70"/>
      <c r="G46" s="24"/>
      <c r="H46" s="24"/>
      <c r="I46" s="33"/>
      <c r="J46" s="33"/>
      <c r="K46" s="37"/>
      <c r="L46" s="38"/>
      <c r="M46" s="24"/>
      <c r="N46" s="24"/>
      <c r="O46" s="24"/>
      <c r="P46" s="71"/>
    </row>
    <row r="47" spans="1:16" s="9" customFormat="1" ht="22.8" x14ac:dyDescent="0.3">
      <c r="A47" s="56">
        <v>32</v>
      </c>
      <c r="B47" s="26" t="s">
        <v>68</v>
      </c>
      <c r="C47" s="2" t="s">
        <v>52</v>
      </c>
      <c r="D47" s="29" t="s">
        <v>51</v>
      </c>
      <c r="E47" s="30">
        <v>2</v>
      </c>
      <c r="F47" s="70"/>
      <c r="G47" s="24"/>
      <c r="H47" s="24"/>
      <c r="I47" s="33"/>
      <c r="J47" s="33"/>
      <c r="K47" s="37"/>
      <c r="L47" s="38"/>
      <c r="M47" s="24"/>
      <c r="N47" s="24"/>
      <c r="O47" s="24"/>
      <c r="P47" s="71"/>
    </row>
    <row r="48" spans="1:16" s="9" customFormat="1" ht="22.8" x14ac:dyDescent="0.3">
      <c r="A48" s="25">
        <v>33</v>
      </c>
      <c r="B48" s="26" t="s">
        <v>68</v>
      </c>
      <c r="C48" s="2" t="s">
        <v>53</v>
      </c>
      <c r="D48" s="29" t="s">
        <v>51</v>
      </c>
      <c r="E48" s="30">
        <v>2</v>
      </c>
      <c r="F48" s="70"/>
      <c r="G48" s="24"/>
      <c r="H48" s="24"/>
      <c r="I48" s="33"/>
      <c r="J48" s="33"/>
      <c r="K48" s="37"/>
      <c r="L48" s="38"/>
      <c r="M48" s="24"/>
      <c r="N48" s="24"/>
      <c r="O48" s="24"/>
      <c r="P48" s="71"/>
    </row>
    <row r="49" spans="1:16" s="9" customFormat="1" ht="22.8" x14ac:dyDescent="0.3">
      <c r="A49" s="25">
        <v>34</v>
      </c>
      <c r="B49" s="26" t="s">
        <v>68</v>
      </c>
      <c r="C49" s="2" t="s">
        <v>54</v>
      </c>
      <c r="D49" s="29" t="s">
        <v>51</v>
      </c>
      <c r="E49" s="30">
        <v>1</v>
      </c>
      <c r="F49" s="70"/>
      <c r="G49" s="24"/>
      <c r="H49" s="24"/>
      <c r="I49" s="33"/>
      <c r="J49" s="33"/>
      <c r="K49" s="37"/>
      <c r="L49" s="38"/>
      <c r="M49" s="24"/>
      <c r="N49" s="24"/>
      <c r="O49" s="24"/>
      <c r="P49" s="71"/>
    </row>
    <row r="50" spans="1:16" s="9" customFormat="1" ht="22.8" x14ac:dyDescent="0.3">
      <c r="A50" s="56">
        <v>35</v>
      </c>
      <c r="B50" s="26" t="s">
        <v>68</v>
      </c>
      <c r="C50" s="2" t="s">
        <v>55</v>
      </c>
      <c r="D50" s="29" t="s">
        <v>51</v>
      </c>
      <c r="E50" s="30">
        <v>1</v>
      </c>
      <c r="F50" s="70"/>
      <c r="G50" s="24"/>
      <c r="H50" s="24"/>
      <c r="I50" s="33"/>
      <c r="J50" s="33"/>
      <c r="K50" s="37"/>
      <c r="L50" s="38"/>
      <c r="M50" s="24"/>
      <c r="N50" s="24"/>
      <c r="O50" s="24"/>
      <c r="P50" s="71"/>
    </row>
    <row r="51" spans="1:16" s="9" customFormat="1" ht="22.8" x14ac:dyDescent="0.3">
      <c r="A51" s="25">
        <v>36</v>
      </c>
      <c r="B51" s="26" t="s">
        <v>68</v>
      </c>
      <c r="C51" s="2" t="s">
        <v>56</v>
      </c>
      <c r="D51" s="29" t="s">
        <v>51</v>
      </c>
      <c r="E51" s="30">
        <v>2</v>
      </c>
      <c r="F51" s="70"/>
      <c r="G51" s="24"/>
      <c r="H51" s="24"/>
      <c r="I51" s="33"/>
      <c r="J51" s="33"/>
      <c r="K51" s="37"/>
      <c r="L51" s="38"/>
      <c r="M51" s="24"/>
      <c r="N51" s="24"/>
      <c r="O51" s="24"/>
      <c r="P51" s="71"/>
    </row>
    <row r="52" spans="1:16" s="9" customFormat="1" ht="22.8" x14ac:dyDescent="0.3">
      <c r="A52" s="25">
        <v>37</v>
      </c>
      <c r="B52" s="26" t="s">
        <v>68</v>
      </c>
      <c r="C52" s="2" t="s">
        <v>57</v>
      </c>
      <c r="D52" s="29" t="s">
        <v>51</v>
      </c>
      <c r="E52" s="30">
        <v>2</v>
      </c>
      <c r="F52" s="70"/>
      <c r="G52" s="24"/>
      <c r="H52" s="24"/>
      <c r="I52" s="33"/>
      <c r="J52" s="33"/>
      <c r="K52" s="37"/>
      <c r="L52" s="38"/>
      <c r="M52" s="24"/>
      <c r="N52" s="24"/>
      <c r="O52" s="24"/>
      <c r="P52" s="71"/>
    </row>
    <row r="53" spans="1:16" s="9" customFormat="1" ht="45.6" x14ac:dyDescent="0.3">
      <c r="A53" s="56">
        <v>38</v>
      </c>
      <c r="B53" s="26" t="s">
        <v>68</v>
      </c>
      <c r="C53" s="21" t="s">
        <v>78</v>
      </c>
      <c r="D53" s="22" t="s">
        <v>51</v>
      </c>
      <c r="E53" s="57">
        <v>2</v>
      </c>
      <c r="F53" s="23"/>
      <c r="G53" s="24"/>
      <c r="H53" s="24"/>
      <c r="I53" s="33"/>
      <c r="J53" s="33"/>
      <c r="K53" s="37"/>
      <c r="L53" s="38"/>
      <c r="M53" s="24"/>
      <c r="N53" s="24"/>
      <c r="O53" s="24"/>
      <c r="P53" s="71"/>
    </row>
    <row r="54" spans="1:16" s="9" customFormat="1" ht="13.8" x14ac:dyDescent="0.3">
      <c r="A54" s="25">
        <v>39</v>
      </c>
      <c r="B54" s="26" t="s">
        <v>68</v>
      </c>
      <c r="C54" s="21" t="s">
        <v>79</v>
      </c>
      <c r="D54" s="22" t="s">
        <v>42</v>
      </c>
      <c r="E54" s="58">
        <v>1</v>
      </c>
      <c r="F54" s="38"/>
      <c r="G54" s="24"/>
      <c r="H54" s="24"/>
      <c r="I54" s="33"/>
      <c r="J54" s="33"/>
      <c r="K54" s="37"/>
      <c r="L54" s="38"/>
      <c r="M54" s="24"/>
      <c r="N54" s="24"/>
      <c r="O54" s="24"/>
      <c r="P54" s="71"/>
    </row>
    <row r="55" spans="1:16" s="9" customFormat="1" ht="13.8" x14ac:dyDescent="0.3">
      <c r="A55" s="25">
        <v>40</v>
      </c>
      <c r="B55" s="26" t="s">
        <v>68</v>
      </c>
      <c r="C55" s="21" t="s">
        <v>80</v>
      </c>
      <c r="D55" s="22" t="s">
        <v>35</v>
      </c>
      <c r="E55" s="134">
        <v>50.5</v>
      </c>
      <c r="F55" s="38"/>
      <c r="G55" s="24"/>
      <c r="H55" s="24"/>
      <c r="I55" s="33"/>
      <c r="J55" s="33"/>
      <c r="K55" s="37"/>
      <c r="L55" s="38"/>
      <c r="M55" s="24"/>
      <c r="N55" s="24"/>
      <c r="O55" s="24"/>
      <c r="P55" s="71"/>
    </row>
    <row r="56" spans="1:16" s="9" customFormat="1" ht="13.8" x14ac:dyDescent="0.3">
      <c r="A56" s="56">
        <v>41</v>
      </c>
      <c r="B56" s="26" t="s">
        <v>68</v>
      </c>
      <c r="C56" s="21" t="s">
        <v>81</v>
      </c>
      <c r="D56" s="22" t="s">
        <v>35</v>
      </c>
      <c r="E56" s="134">
        <v>50.5</v>
      </c>
      <c r="F56" s="38"/>
      <c r="G56" s="24"/>
      <c r="H56" s="24"/>
      <c r="I56" s="33"/>
      <c r="J56" s="33"/>
      <c r="K56" s="37"/>
      <c r="L56" s="38"/>
      <c r="M56" s="24"/>
      <c r="N56" s="24"/>
      <c r="O56" s="24"/>
      <c r="P56" s="71"/>
    </row>
    <row r="57" spans="1:16" s="9" customFormat="1" ht="13.8" x14ac:dyDescent="0.3">
      <c r="A57" s="25">
        <v>42</v>
      </c>
      <c r="B57" s="26" t="s">
        <v>68</v>
      </c>
      <c r="C57" s="21" t="s">
        <v>82</v>
      </c>
      <c r="D57" s="22" t="s">
        <v>42</v>
      </c>
      <c r="E57" s="58">
        <v>1</v>
      </c>
      <c r="F57" s="38"/>
      <c r="G57" s="24"/>
      <c r="H57" s="24"/>
      <c r="I57" s="33"/>
      <c r="J57" s="33"/>
      <c r="K57" s="37"/>
      <c r="L57" s="38"/>
      <c r="M57" s="24"/>
      <c r="N57" s="24"/>
      <c r="O57" s="24"/>
      <c r="P57" s="71"/>
    </row>
    <row r="58" spans="1:16" s="9" customFormat="1" ht="13.8" x14ac:dyDescent="0.3">
      <c r="A58" s="25">
        <v>43</v>
      </c>
      <c r="B58" s="26" t="s">
        <v>68</v>
      </c>
      <c r="C58" s="21" t="s">
        <v>83</v>
      </c>
      <c r="D58" s="22" t="s">
        <v>42</v>
      </c>
      <c r="E58" s="58">
        <v>1</v>
      </c>
      <c r="F58" s="38"/>
      <c r="G58" s="24"/>
      <c r="H58" s="24"/>
      <c r="I58" s="33"/>
      <c r="J58" s="33"/>
      <c r="K58" s="37"/>
      <c r="L58" s="38"/>
      <c r="M58" s="24"/>
      <c r="N58" s="24"/>
      <c r="O58" s="24"/>
      <c r="P58" s="71"/>
    </row>
    <row r="59" spans="1:16" s="9" customFormat="1" ht="13.8" x14ac:dyDescent="0.3">
      <c r="A59" s="56">
        <v>44</v>
      </c>
      <c r="B59" s="26"/>
      <c r="C59" s="34" t="s">
        <v>58</v>
      </c>
      <c r="D59" s="29"/>
      <c r="E59" s="30"/>
      <c r="F59" s="70"/>
      <c r="G59" s="24"/>
      <c r="H59" s="24"/>
      <c r="I59" s="33"/>
      <c r="J59" s="33"/>
      <c r="K59" s="37"/>
      <c r="L59" s="38"/>
      <c r="M59" s="24"/>
      <c r="N59" s="24"/>
      <c r="O59" s="24"/>
      <c r="P59" s="71"/>
    </row>
    <row r="60" spans="1:16" s="9" customFormat="1" ht="22.8" x14ac:dyDescent="0.3">
      <c r="A60" s="25">
        <v>45</v>
      </c>
      <c r="B60" s="26" t="s">
        <v>69</v>
      </c>
      <c r="C60" s="2" t="s">
        <v>71</v>
      </c>
      <c r="D60" s="29" t="s">
        <v>35</v>
      </c>
      <c r="E60" s="134">
        <v>50.5</v>
      </c>
      <c r="F60" s="38"/>
      <c r="G60" s="24"/>
      <c r="H60" s="24"/>
      <c r="I60" s="24"/>
      <c r="J60" s="24"/>
      <c r="K60" s="37"/>
      <c r="L60" s="38"/>
      <c r="M60" s="24"/>
      <c r="N60" s="24"/>
      <c r="O60" s="24"/>
      <c r="P60" s="71"/>
    </row>
    <row r="61" spans="1:16" s="9" customFormat="1" ht="23.4" thickBot="1" x14ac:dyDescent="0.35">
      <c r="A61" s="25">
        <v>46</v>
      </c>
      <c r="B61" s="26" t="s">
        <v>69</v>
      </c>
      <c r="C61" s="2" t="s">
        <v>59</v>
      </c>
      <c r="D61" s="29" t="s">
        <v>60</v>
      </c>
      <c r="E61" s="35">
        <v>2</v>
      </c>
      <c r="F61" s="39"/>
      <c r="G61" s="40"/>
      <c r="H61" s="40"/>
      <c r="I61" s="40"/>
      <c r="J61" s="40"/>
      <c r="K61" s="41"/>
      <c r="L61" s="39"/>
      <c r="M61" s="40"/>
      <c r="N61" s="40"/>
      <c r="O61" s="40"/>
      <c r="P61" s="74"/>
    </row>
    <row r="62" spans="1:16" ht="15" thickBot="1" x14ac:dyDescent="0.35">
      <c r="A62" s="36"/>
      <c r="B62" s="183" t="s">
        <v>120</v>
      </c>
      <c r="C62" s="184"/>
      <c r="D62" s="184"/>
      <c r="E62" s="184"/>
      <c r="F62" s="184"/>
      <c r="G62" s="184"/>
      <c r="H62" s="184"/>
      <c r="I62" s="184"/>
      <c r="J62" s="184"/>
      <c r="K62" s="184"/>
      <c r="L62" s="61"/>
      <c r="M62" s="62"/>
      <c r="N62" s="62"/>
      <c r="O62" s="62"/>
      <c r="P62" s="63"/>
    </row>
    <row r="63" spans="1:16" x14ac:dyDescent="0.3">
      <c r="A63" s="12"/>
    </row>
    <row r="64" spans="1:16" x14ac:dyDescent="0.3">
      <c r="A64" s="192" t="s">
        <v>15</v>
      </c>
      <c r="B64" s="192"/>
      <c r="C64" s="192"/>
      <c r="D64" s="192"/>
      <c r="E64" s="192"/>
      <c r="F64" s="192"/>
      <c r="G64" s="192"/>
      <c r="H64" s="192"/>
      <c r="I64" s="192"/>
      <c r="J64" s="192"/>
      <c r="K64" s="192"/>
      <c r="L64" s="192"/>
      <c r="M64" s="192"/>
      <c r="N64" s="192"/>
      <c r="O64" s="192"/>
      <c r="P64" s="192"/>
    </row>
    <row r="65" spans="1:16" x14ac:dyDescent="0.3">
      <c r="A65" s="12"/>
    </row>
    <row r="66" spans="1:16" x14ac:dyDescent="0.3">
      <c r="A66" s="13" t="s">
        <v>22</v>
      </c>
      <c r="B66" s="150"/>
      <c r="C66" s="150"/>
      <c r="D66" s="150"/>
      <c r="E66" s="150"/>
      <c r="F66" s="150"/>
      <c r="G66" s="150"/>
      <c r="H66" s="150"/>
      <c r="I66" s="150"/>
      <c r="J66" s="150"/>
    </row>
    <row r="67" spans="1:16" x14ac:dyDescent="0.3">
      <c r="A67" s="13"/>
      <c r="B67" s="171" t="s">
        <v>23</v>
      </c>
      <c r="C67" s="171"/>
      <c r="D67" s="171"/>
      <c r="E67" s="171"/>
      <c r="F67" s="171"/>
      <c r="G67" s="171"/>
      <c r="H67" s="171"/>
      <c r="I67" s="171"/>
      <c r="J67" s="171"/>
    </row>
    <row r="68" spans="1:16" x14ac:dyDescent="0.3">
      <c r="A68" s="172" t="s">
        <v>24</v>
      </c>
      <c r="B68" s="172"/>
      <c r="C68" s="172"/>
      <c r="D68" s="172"/>
      <c r="E68" s="172"/>
      <c r="F68" s="14"/>
      <c r="G68" s="14"/>
      <c r="H68" s="14"/>
      <c r="I68" s="14"/>
      <c r="J68" s="14"/>
    </row>
    <row r="69" spans="1:16" x14ac:dyDescent="0.3">
      <c r="A69" s="13" t="s">
        <v>25</v>
      </c>
      <c r="B69" s="150"/>
      <c r="C69" s="150"/>
      <c r="D69" s="150"/>
      <c r="E69" s="150"/>
      <c r="F69" s="150"/>
      <c r="G69" s="150"/>
      <c r="H69" s="150"/>
      <c r="I69" s="150"/>
      <c r="J69" s="150"/>
    </row>
    <row r="70" spans="1:16" x14ac:dyDescent="0.3">
      <c r="A70" s="13"/>
      <c r="B70" s="171" t="s">
        <v>23</v>
      </c>
      <c r="C70" s="171"/>
      <c r="D70" s="171"/>
      <c r="E70" s="171"/>
      <c r="F70" s="171"/>
      <c r="G70" s="171"/>
      <c r="H70" s="171"/>
      <c r="I70" s="171"/>
      <c r="J70" s="171"/>
    </row>
    <row r="71" spans="1:16" ht="22.8" x14ac:dyDescent="0.3">
      <c r="A71" s="13" t="s">
        <v>26</v>
      </c>
      <c r="B71" s="150"/>
      <c r="C71" s="150"/>
      <c r="D71" s="150"/>
      <c r="E71" s="19"/>
      <c r="F71" s="14"/>
      <c r="G71" s="14"/>
      <c r="H71" s="14"/>
      <c r="I71" s="14"/>
      <c r="J71" s="14"/>
    </row>
    <row r="73" spans="1:16" x14ac:dyDescent="0.3">
      <c r="A73" s="173" t="s">
        <v>100</v>
      </c>
      <c r="B73" s="174"/>
      <c r="C73" s="174"/>
      <c r="D73" s="174"/>
      <c r="E73" s="174"/>
      <c r="F73" s="174"/>
      <c r="G73" s="174"/>
      <c r="H73" s="174"/>
      <c r="I73" s="174"/>
      <c r="J73" s="174"/>
      <c r="K73" s="174"/>
      <c r="L73" s="174"/>
      <c r="M73" s="174"/>
      <c r="N73" s="174"/>
      <c r="O73" s="174"/>
      <c r="P73" s="174"/>
    </row>
    <row r="74" spans="1:16" x14ac:dyDescent="0.3">
      <c r="A74" s="174"/>
      <c r="B74" s="174"/>
      <c r="C74" s="174"/>
      <c r="D74" s="174"/>
      <c r="E74" s="174"/>
      <c r="F74" s="174"/>
      <c r="G74" s="174"/>
      <c r="H74" s="174"/>
      <c r="I74" s="174"/>
      <c r="J74" s="174"/>
      <c r="K74" s="174"/>
      <c r="L74" s="174"/>
      <c r="M74" s="174"/>
      <c r="N74" s="174"/>
      <c r="O74" s="174"/>
      <c r="P74" s="174"/>
    </row>
    <row r="75" spans="1:16" x14ac:dyDescent="0.3">
      <c r="A75" s="174"/>
      <c r="B75" s="174"/>
      <c r="C75" s="174"/>
      <c r="D75" s="174"/>
      <c r="E75" s="174"/>
      <c r="F75" s="174"/>
      <c r="G75" s="174"/>
      <c r="H75" s="174"/>
      <c r="I75" s="174"/>
      <c r="J75" s="174"/>
      <c r="K75" s="174"/>
      <c r="L75" s="174"/>
      <c r="M75" s="174"/>
      <c r="N75" s="174"/>
      <c r="O75" s="174"/>
      <c r="P75" s="174"/>
    </row>
    <row r="76" spans="1:16" x14ac:dyDescent="0.3">
      <c r="A76" s="174"/>
      <c r="B76" s="174"/>
      <c r="C76" s="174"/>
      <c r="D76" s="174"/>
      <c r="E76" s="174"/>
      <c r="F76" s="174"/>
      <c r="G76" s="174"/>
      <c r="H76" s="174"/>
      <c r="I76" s="174"/>
      <c r="J76" s="174"/>
      <c r="K76" s="174"/>
      <c r="L76" s="174"/>
      <c r="M76" s="174"/>
      <c r="N76" s="174"/>
      <c r="O76" s="174"/>
      <c r="P76" s="174"/>
    </row>
    <row r="77" spans="1:16" ht="73.8" customHeight="1" x14ac:dyDescent="0.3">
      <c r="A77" s="174"/>
      <c r="B77" s="174"/>
      <c r="C77" s="174"/>
      <c r="D77" s="174"/>
      <c r="E77" s="174"/>
      <c r="F77" s="174"/>
      <c r="G77" s="174"/>
      <c r="H77" s="174"/>
      <c r="I77" s="174"/>
      <c r="J77" s="174"/>
      <c r="K77" s="174"/>
      <c r="L77" s="174"/>
      <c r="M77" s="174"/>
      <c r="N77" s="174"/>
      <c r="O77" s="174"/>
      <c r="P77" s="174"/>
    </row>
  </sheetData>
  <mergeCells count="26">
    <mergeCell ref="A1:P1"/>
    <mergeCell ref="B3:O3"/>
    <mergeCell ref="B2:O2"/>
    <mergeCell ref="A9:P9"/>
    <mergeCell ref="L10:P10"/>
    <mergeCell ref="B66:J66"/>
    <mergeCell ref="C4:O4"/>
    <mergeCell ref="C6:O6"/>
    <mergeCell ref="L11:P12"/>
    <mergeCell ref="B62:K62"/>
    <mergeCell ref="B11:B13"/>
    <mergeCell ref="D11:D13"/>
    <mergeCell ref="E11:E13"/>
    <mergeCell ref="F11:K12"/>
    <mergeCell ref="A4:B4"/>
    <mergeCell ref="A5:B5"/>
    <mergeCell ref="A6:B6"/>
    <mergeCell ref="A7:B7"/>
    <mergeCell ref="A64:P64"/>
    <mergeCell ref="A11:A13"/>
    <mergeCell ref="A73:P77"/>
    <mergeCell ref="B67:J67"/>
    <mergeCell ref="A68:E68"/>
    <mergeCell ref="B71:D71"/>
    <mergeCell ref="B69:J69"/>
    <mergeCell ref="B70:J7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Buvniecibas koptame</vt:lpstr>
      <vt:lpstr>Kopsavilkuma tame</vt:lpstr>
      <vt:lpstr>Lok. tame UKT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Zane Skulte</cp:lastModifiedBy>
  <dcterms:created xsi:type="dcterms:W3CDTF">2022-05-19T07:29:52Z</dcterms:created>
  <dcterms:modified xsi:type="dcterms:W3CDTF">2022-09-30T05:26:17Z</dcterms:modified>
</cp:coreProperties>
</file>