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0" documentId="13_ncr:1_{28EA4219-E8BD-4B3E-BF04-5C08073DC682}" xr6:coauthVersionLast="46" xr6:coauthVersionMax="46" xr10:uidLastSave="{00000000-0000-0000-0000-000000000000}"/>
  <bookViews>
    <workbookView xWindow="-120" yWindow="-120" windowWidth="29040" windowHeight="17640" tabRatio="438" activeTab="3" xr2:uid="{00000000-000D-0000-FFFF-FFFF00000000}"/>
  </bookViews>
  <sheets>
    <sheet name="Koptāme" sheetId="7" r:id="rId1"/>
    <sheet name="Kopsavilkums" sheetId="6" r:id="rId2"/>
    <sheet name="LOK-1 EL" sheetId="11" r:id="rId3"/>
    <sheet name="LOK-2 VAS" sheetId="12" r:id="rId4"/>
  </sheets>
  <definedNames>
    <definedName name="_xlnm.Print_Titles" localSheetId="2">'LOK-1 EL'!$13:$14</definedName>
    <definedName name="_xlnm.Print_Titles" localSheetId="3">'LOK-2 VAS'!$13:$14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2" i="12" l="1"/>
  <c r="M22" i="12"/>
  <c r="K22" i="12"/>
  <c r="H22" i="12"/>
  <c r="L22" i="12"/>
  <c r="N22" i="12"/>
  <c r="O22" i="12"/>
  <c r="K45" i="12"/>
  <c r="L45" i="12"/>
  <c r="N45" i="12"/>
  <c r="O45" i="12"/>
  <c r="H45" i="12"/>
  <c r="M45" i="12" s="1"/>
  <c r="P45" i="12" s="1"/>
  <c r="H29" i="11"/>
  <c r="K29" i="11" s="1"/>
  <c r="L29" i="11"/>
  <c r="N29" i="11"/>
  <c r="O29" i="11"/>
  <c r="L32" i="12"/>
  <c r="N32" i="12"/>
  <c r="O32" i="12"/>
  <c r="L31" i="12"/>
  <c r="N31" i="12"/>
  <c r="O31" i="12"/>
  <c r="M29" i="11" l="1"/>
  <c r="P29" i="11" s="1"/>
  <c r="O44" i="12" l="1"/>
  <c r="N44" i="12"/>
  <c r="L44" i="12"/>
  <c r="H44" i="12"/>
  <c r="M44" i="12" s="1"/>
  <c r="P44" i="12" l="1"/>
  <c r="K44" i="12"/>
  <c r="O30" i="11"/>
  <c r="N30" i="11"/>
  <c r="L30" i="11"/>
  <c r="H30" i="11"/>
  <c r="K30" i="11" s="1"/>
  <c r="O35" i="12"/>
  <c r="N35" i="12"/>
  <c r="L35" i="12"/>
  <c r="H35" i="12"/>
  <c r="K35" i="12" s="1"/>
  <c r="O36" i="12"/>
  <c r="N36" i="12"/>
  <c r="L36" i="12"/>
  <c r="H36" i="12"/>
  <c r="M36" i="12" s="1"/>
  <c r="H37" i="12"/>
  <c r="K37" i="12" s="1"/>
  <c r="L37" i="12"/>
  <c r="N37" i="12"/>
  <c r="O37" i="12"/>
  <c r="O26" i="12"/>
  <c r="N26" i="12"/>
  <c r="L26" i="12"/>
  <c r="H26" i="12"/>
  <c r="K26" i="12" s="1"/>
  <c r="O27" i="12"/>
  <c r="N27" i="12"/>
  <c r="L27" i="12"/>
  <c r="H27" i="12"/>
  <c r="K27" i="12" s="1"/>
  <c r="O25" i="12"/>
  <c r="N25" i="12"/>
  <c r="L25" i="12"/>
  <c r="H25" i="12"/>
  <c r="K25" i="12" s="1"/>
  <c r="O24" i="12"/>
  <c r="N24" i="12"/>
  <c r="L24" i="12"/>
  <c r="H24" i="12"/>
  <c r="M24" i="12" s="1"/>
  <c r="O51" i="12"/>
  <c r="N51" i="12"/>
  <c r="L51" i="12"/>
  <c r="H51" i="12"/>
  <c r="K51" i="12" s="1"/>
  <c r="O50" i="12"/>
  <c r="N50" i="12"/>
  <c r="L50" i="12"/>
  <c r="H50" i="12"/>
  <c r="K50" i="12" s="1"/>
  <c r="O52" i="11"/>
  <c r="N52" i="11"/>
  <c r="L52" i="11"/>
  <c r="H52" i="11"/>
  <c r="K52" i="11" s="1"/>
  <c r="L18" i="12"/>
  <c r="N18" i="12"/>
  <c r="O18" i="12"/>
  <c r="L19" i="12"/>
  <c r="N19" i="12"/>
  <c r="O19" i="12"/>
  <c r="L20" i="12"/>
  <c r="N20" i="12"/>
  <c r="O20" i="12"/>
  <c r="L21" i="12"/>
  <c r="N21" i="12"/>
  <c r="O21" i="12"/>
  <c r="L23" i="12"/>
  <c r="N23" i="12"/>
  <c r="O23" i="12"/>
  <c r="L28" i="12"/>
  <c r="N28" i="12"/>
  <c r="O28" i="12"/>
  <c r="L29" i="12"/>
  <c r="N29" i="12"/>
  <c r="O29" i="12"/>
  <c r="L30" i="12"/>
  <c r="N30" i="12"/>
  <c r="O30" i="12"/>
  <c r="L33" i="12"/>
  <c r="N33" i="12"/>
  <c r="O33" i="12"/>
  <c r="L34" i="12"/>
  <c r="N34" i="12"/>
  <c r="O34" i="12"/>
  <c r="L40" i="12"/>
  <c r="N40" i="12"/>
  <c r="O40" i="12"/>
  <c r="L41" i="12"/>
  <c r="N41" i="12"/>
  <c r="O41" i="12"/>
  <c r="L43" i="12"/>
  <c r="N43" i="12"/>
  <c r="O43" i="12"/>
  <c r="L46" i="12"/>
  <c r="N46" i="12"/>
  <c r="O46" i="12"/>
  <c r="L47" i="12"/>
  <c r="N47" i="12"/>
  <c r="O47" i="12"/>
  <c r="L48" i="12"/>
  <c r="M48" i="12"/>
  <c r="N48" i="12"/>
  <c r="O48" i="12"/>
  <c r="L49" i="12"/>
  <c r="N49" i="12"/>
  <c r="O49" i="12"/>
  <c r="L53" i="12"/>
  <c r="N53" i="12"/>
  <c r="O53" i="12"/>
  <c r="L54" i="12"/>
  <c r="N54" i="12"/>
  <c r="O54" i="12"/>
  <c r="L55" i="12"/>
  <c r="N55" i="12"/>
  <c r="O55" i="12"/>
  <c r="H18" i="12"/>
  <c r="M18" i="12" s="1"/>
  <c r="H19" i="12"/>
  <c r="M19" i="12" s="1"/>
  <c r="H20" i="12"/>
  <c r="M20" i="12" s="1"/>
  <c r="H21" i="12"/>
  <c r="M21" i="12" s="1"/>
  <c r="H23" i="12"/>
  <c r="M23" i="12" s="1"/>
  <c r="H28" i="12"/>
  <c r="M28" i="12" s="1"/>
  <c r="H29" i="12"/>
  <c r="M29" i="12" s="1"/>
  <c r="H30" i="12"/>
  <c r="M30" i="12" s="1"/>
  <c r="H33" i="12"/>
  <c r="M33" i="12" s="1"/>
  <c r="H34" i="12"/>
  <c r="M34" i="12" s="1"/>
  <c r="H40" i="12"/>
  <c r="M40" i="12" s="1"/>
  <c r="H41" i="12"/>
  <c r="M41" i="12" s="1"/>
  <c r="H43" i="12"/>
  <c r="M43" i="12" s="1"/>
  <c r="H46" i="12"/>
  <c r="M46" i="12" s="1"/>
  <c r="H47" i="12"/>
  <c r="M47" i="12" s="1"/>
  <c r="H49" i="12"/>
  <c r="M49" i="12" s="1"/>
  <c r="H53" i="12"/>
  <c r="M53" i="12" s="1"/>
  <c r="H54" i="12"/>
  <c r="M54" i="12" s="1"/>
  <c r="H55" i="12"/>
  <c r="M55" i="12" s="1"/>
  <c r="L48" i="11"/>
  <c r="N48" i="11"/>
  <c r="O48" i="11"/>
  <c r="H48" i="11"/>
  <c r="K48" i="11" s="1"/>
  <c r="O17" i="12"/>
  <c r="N17" i="12"/>
  <c r="L17" i="12"/>
  <c r="H17" i="12"/>
  <c r="K17" i="12" s="1"/>
  <c r="M48" i="11" l="1"/>
  <c r="M30" i="11"/>
  <c r="P30" i="11" s="1"/>
  <c r="P24" i="12"/>
  <c r="K54" i="12"/>
  <c r="K20" i="12"/>
  <c r="K53" i="12"/>
  <c r="K49" i="12"/>
  <c r="K43" i="12"/>
  <c r="K41" i="12"/>
  <c r="M35" i="12"/>
  <c r="P35" i="12" s="1"/>
  <c r="K34" i="12"/>
  <c r="K28" i="12"/>
  <c r="K33" i="12"/>
  <c r="K24" i="12"/>
  <c r="K19" i="12"/>
  <c r="M27" i="12"/>
  <c r="P27" i="12" s="1"/>
  <c r="K47" i="12"/>
  <c r="K40" i="12"/>
  <c r="K36" i="12"/>
  <c r="K30" i="12"/>
  <c r="K23" i="12"/>
  <c r="K18" i="12"/>
  <c r="K55" i="12"/>
  <c r="K46" i="12"/>
  <c r="K29" i="12"/>
  <c r="K21" i="12"/>
  <c r="P48" i="11"/>
  <c r="P36" i="12"/>
  <c r="P43" i="12"/>
  <c r="M37" i="12"/>
  <c r="P37" i="12" s="1"/>
  <c r="M50" i="12"/>
  <c r="P50" i="12" s="1"/>
  <c r="P49" i="12"/>
  <c r="P41" i="12"/>
  <c r="P29" i="12"/>
  <c r="P21" i="12"/>
  <c r="M51" i="12"/>
  <c r="P51" i="12" s="1"/>
  <c r="M26" i="12"/>
  <c r="P26" i="12" s="1"/>
  <c r="M25" i="12"/>
  <c r="P25" i="12" s="1"/>
  <c r="P55" i="12"/>
  <c r="M52" i="11"/>
  <c r="P52" i="11" s="1"/>
  <c r="P46" i="12"/>
  <c r="P33" i="12"/>
  <c r="P19" i="12"/>
  <c r="P54" i="12"/>
  <c r="P28" i="12"/>
  <c r="P20" i="12"/>
  <c r="P47" i="12"/>
  <c r="P40" i="12"/>
  <c r="P34" i="12"/>
  <c r="L56" i="12"/>
  <c r="O56" i="12"/>
  <c r="P18" i="12"/>
  <c r="N56" i="12"/>
  <c r="P30" i="12"/>
  <c r="P53" i="12"/>
  <c r="P48" i="12"/>
  <c r="P23" i="12"/>
  <c r="M17" i="12"/>
  <c r="P17" i="12" s="1"/>
  <c r="M56" i="12" l="1"/>
  <c r="P56" i="12"/>
  <c r="N18" i="11" l="1"/>
  <c r="O18" i="11"/>
  <c r="N19" i="11"/>
  <c r="O19" i="11"/>
  <c r="N20" i="11"/>
  <c r="O20" i="11"/>
  <c r="N21" i="11"/>
  <c r="O21" i="11"/>
  <c r="N22" i="11"/>
  <c r="O22" i="11"/>
  <c r="N23" i="11"/>
  <c r="O23" i="11"/>
  <c r="N24" i="11"/>
  <c r="O24" i="11"/>
  <c r="N25" i="11"/>
  <c r="O25" i="11"/>
  <c r="N26" i="11"/>
  <c r="O26" i="11"/>
  <c r="N27" i="11"/>
  <c r="O27" i="11"/>
  <c r="N28" i="11"/>
  <c r="O28" i="11"/>
  <c r="N31" i="11"/>
  <c r="O31" i="11"/>
  <c r="N32" i="11"/>
  <c r="O32" i="11"/>
  <c r="N33" i="11"/>
  <c r="O33" i="11"/>
  <c r="N34" i="11"/>
  <c r="O34" i="11"/>
  <c r="N35" i="11"/>
  <c r="O35" i="11"/>
  <c r="N36" i="11"/>
  <c r="O36" i="11"/>
  <c r="N37" i="11"/>
  <c r="O37" i="11"/>
  <c r="N38" i="11"/>
  <c r="O38" i="11"/>
  <c r="N39" i="11"/>
  <c r="O39" i="11"/>
  <c r="N40" i="11"/>
  <c r="O40" i="11"/>
  <c r="N41" i="11"/>
  <c r="O41" i="11"/>
  <c r="N42" i="11"/>
  <c r="O42" i="11"/>
  <c r="N43" i="11"/>
  <c r="O43" i="11"/>
  <c r="N44" i="11"/>
  <c r="O44" i="11"/>
  <c r="N45" i="11"/>
  <c r="O45" i="11"/>
  <c r="N46" i="11"/>
  <c r="O46" i="11"/>
  <c r="N47" i="11"/>
  <c r="O47" i="11"/>
  <c r="N49" i="11"/>
  <c r="O49" i="11"/>
  <c r="N50" i="11"/>
  <c r="O50" i="11"/>
  <c r="N53" i="11"/>
  <c r="O53" i="11"/>
  <c r="N54" i="11"/>
  <c r="O54" i="11"/>
  <c r="N55" i="11"/>
  <c r="O55" i="11"/>
  <c r="N57" i="11"/>
  <c r="O57" i="11"/>
  <c r="N58" i="11"/>
  <c r="O58" i="11"/>
  <c r="N59" i="11"/>
  <c r="O59" i="11"/>
  <c r="N61" i="11"/>
  <c r="O61" i="11"/>
  <c r="N62" i="11"/>
  <c r="O62" i="11"/>
  <c r="N63" i="11"/>
  <c r="O63" i="11"/>
  <c r="O17" i="11"/>
  <c r="N17" i="11"/>
  <c r="L18" i="11"/>
  <c r="L19" i="11"/>
  <c r="L20" i="11"/>
  <c r="L21" i="11"/>
  <c r="L22" i="11"/>
  <c r="L23" i="11"/>
  <c r="L24" i="11"/>
  <c r="L25" i="11"/>
  <c r="L26" i="11"/>
  <c r="L27" i="11"/>
  <c r="L28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9" i="11"/>
  <c r="L50" i="11"/>
  <c r="L53" i="11"/>
  <c r="L54" i="11"/>
  <c r="L55" i="11"/>
  <c r="L57" i="11"/>
  <c r="L58" i="11"/>
  <c r="L59" i="11"/>
  <c r="L61" i="11"/>
  <c r="L62" i="11"/>
  <c r="L63" i="11"/>
  <c r="L17" i="11"/>
  <c r="H18" i="11"/>
  <c r="H19" i="11"/>
  <c r="H20" i="11"/>
  <c r="H21" i="11"/>
  <c r="H22" i="11"/>
  <c r="H23" i="11"/>
  <c r="H24" i="11"/>
  <c r="H25" i="11"/>
  <c r="H26" i="11"/>
  <c r="H27" i="11"/>
  <c r="H28" i="11"/>
  <c r="H31" i="11"/>
  <c r="K31" i="11" s="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9" i="11"/>
  <c r="H50" i="11"/>
  <c r="H53" i="11"/>
  <c r="H54" i="11"/>
  <c r="H55" i="11"/>
  <c r="H57" i="11"/>
  <c r="H58" i="11"/>
  <c r="H59" i="11"/>
  <c r="H61" i="11"/>
  <c r="H62" i="11"/>
  <c r="H63" i="11"/>
  <c r="H17" i="11"/>
  <c r="M17" i="11" s="1"/>
  <c r="M61" i="11" l="1"/>
  <c r="K61" i="11"/>
  <c r="M49" i="11"/>
  <c r="P49" i="11" s="1"/>
  <c r="K49" i="11"/>
  <c r="M40" i="11"/>
  <c r="K40" i="11"/>
  <c r="M32" i="11"/>
  <c r="P32" i="11" s="1"/>
  <c r="K32" i="11"/>
  <c r="M23" i="11"/>
  <c r="K23" i="11"/>
  <c r="M59" i="11"/>
  <c r="K59" i="11"/>
  <c r="M54" i="11"/>
  <c r="P54" i="11" s="1"/>
  <c r="K54" i="11"/>
  <c r="M47" i="11"/>
  <c r="P47" i="11" s="1"/>
  <c r="K47" i="11"/>
  <c r="M43" i="11"/>
  <c r="K43" i="11"/>
  <c r="M39" i="11"/>
  <c r="P39" i="11" s="1"/>
  <c r="K39" i="11"/>
  <c r="M35" i="11"/>
  <c r="K35" i="11"/>
  <c r="M26" i="11"/>
  <c r="P26" i="11" s="1"/>
  <c r="K26" i="11"/>
  <c r="M18" i="11"/>
  <c r="K18" i="11"/>
  <c r="M63" i="11"/>
  <c r="P63" i="11" s="1"/>
  <c r="K63" i="11"/>
  <c r="M58" i="11"/>
  <c r="P58" i="11" s="1"/>
  <c r="K58" i="11"/>
  <c r="M53" i="11"/>
  <c r="P53" i="11" s="1"/>
  <c r="K53" i="11"/>
  <c r="M46" i="11"/>
  <c r="K46" i="11"/>
  <c r="M42" i="11"/>
  <c r="K42" i="11"/>
  <c r="M38" i="11"/>
  <c r="K38" i="11"/>
  <c r="M34" i="11"/>
  <c r="P34" i="11" s="1"/>
  <c r="K34" i="11"/>
  <c r="M28" i="11"/>
  <c r="K28" i="11"/>
  <c r="M25" i="11"/>
  <c r="P25" i="11" s="1"/>
  <c r="K25" i="11"/>
  <c r="M21" i="11"/>
  <c r="P21" i="11" s="1"/>
  <c r="K21" i="11"/>
  <c r="M55" i="11"/>
  <c r="P55" i="11" s="1"/>
  <c r="K55" i="11"/>
  <c r="M44" i="11"/>
  <c r="K44" i="11"/>
  <c r="M36" i="11"/>
  <c r="K36" i="11"/>
  <c r="M27" i="11"/>
  <c r="K27" i="11"/>
  <c r="M19" i="11"/>
  <c r="P19" i="11" s="1"/>
  <c r="K19" i="11"/>
  <c r="M22" i="11"/>
  <c r="K22" i="11"/>
  <c r="M62" i="11"/>
  <c r="K62" i="11"/>
  <c r="M57" i="11"/>
  <c r="P57" i="11" s="1"/>
  <c r="K57" i="11"/>
  <c r="M50" i="11"/>
  <c r="P50" i="11" s="1"/>
  <c r="K50" i="11"/>
  <c r="M45" i="11"/>
  <c r="K45" i="11"/>
  <c r="M41" i="11"/>
  <c r="P41" i="11" s="1"/>
  <c r="K41" i="11"/>
  <c r="M37" i="11"/>
  <c r="P37" i="11" s="1"/>
  <c r="K37" i="11"/>
  <c r="M33" i="11"/>
  <c r="P33" i="11" s="1"/>
  <c r="K33" i="11"/>
  <c r="M24" i="11"/>
  <c r="P24" i="11" s="1"/>
  <c r="K24" i="11"/>
  <c r="M20" i="11"/>
  <c r="P20" i="11" s="1"/>
  <c r="K20" i="11"/>
  <c r="O64" i="11"/>
  <c r="G16" i="6" s="1"/>
  <c r="N64" i="11"/>
  <c r="F16" i="6" s="1"/>
  <c r="L64" i="11"/>
  <c r="H16" i="6" s="1"/>
  <c r="P43" i="11"/>
  <c r="P35" i="11"/>
  <c r="P27" i="11"/>
  <c r="P23" i="11"/>
  <c r="P28" i="11"/>
  <c r="P62" i="11"/>
  <c r="P46" i="11"/>
  <c r="P42" i="11"/>
  <c r="P38" i="11"/>
  <c r="P22" i="11"/>
  <c r="P18" i="11"/>
  <c r="P61" i="11"/>
  <c r="P45" i="11"/>
  <c r="P59" i="11"/>
  <c r="P44" i="11"/>
  <c r="P40" i="11"/>
  <c r="P36" i="11"/>
  <c r="M31" i="11"/>
  <c r="P31" i="11" s="1"/>
  <c r="K17" i="11"/>
  <c r="C17" i="6"/>
  <c r="C16" i="6"/>
  <c r="M64" i="11" l="1"/>
  <c r="E16" i="6" s="1"/>
  <c r="H17" i="6"/>
  <c r="H18" i="6" s="1"/>
  <c r="F17" i="6"/>
  <c r="F18" i="6" s="1"/>
  <c r="G17" i="6"/>
  <c r="G18" i="6" s="1"/>
  <c r="P17" i="11"/>
  <c r="P64" i="11" s="1"/>
  <c r="N10" i="11" s="1"/>
  <c r="E17" i="6" l="1"/>
  <c r="E18" i="6" s="1"/>
  <c r="D16" i="6"/>
  <c r="N10" i="12" l="1"/>
  <c r="D17" i="6"/>
  <c r="D18" i="6" s="1"/>
</calcChain>
</file>

<file path=xl/sharedStrings.xml><?xml version="1.0" encoding="utf-8"?>
<sst xmlns="http://schemas.openxmlformats.org/spreadsheetml/2006/main" count="324" uniqueCount="180">
  <si>
    <t>LOKĀLĀ TĀME Nr.1</t>
  </si>
  <si>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</si>
  <si>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</si>
  <si>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</si>
  <si>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</si>
  <si>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</si>
  <si>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</si>
  <si>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</si>
  <si>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Darbietilpība (c/h)</t>
  </si>
  <si>
    <t>m</t>
  </si>
  <si>
    <t>Tiešās izmaksas kopā</t>
  </si>
  <si>
    <t>Kods, tāmes Nr.</t>
  </si>
  <si>
    <t>Darba veids vai konstruktīvā elementa nosaukums</t>
  </si>
  <si>
    <t>Tai skaitā</t>
  </si>
  <si>
    <t>Kopā</t>
  </si>
  <si>
    <t>PAVISAM KOPĀ</t>
  </si>
  <si>
    <t>Objekta nosaukums</t>
  </si>
  <si>
    <t>Kods</t>
  </si>
  <si>
    <t>Sastādija</t>
  </si>
  <si>
    <t>Darba alga (euro)</t>
  </si>
  <si>
    <t>Materiāli (euro)</t>
  </si>
  <si>
    <t>Mehānismi (euro)</t>
  </si>
  <si>
    <t>Kopā (euro)</t>
  </si>
  <si>
    <t>Summa (euro)</t>
  </si>
  <si>
    <t>Tāme sastādīta  ______. gada tirgus cenās, pamatojoties uz  ______ daļas rasējumiem</t>
  </si>
  <si>
    <t>(paraksts un tā atšifrējums, datums)</t>
  </si>
  <si>
    <t>Tāme sastādīta ______. gada ___ . ____________</t>
  </si>
  <si>
    <t xml:space="preserve">t.sk. darba aizsardzība </t>
  </si>
  <si>
    <t>Tāmes izmaksas (euro)</t>
  </si>
  <si>
    <t>Darba samaksas likme (euro/h)</t>
  </si>
  <si>
    <t>1.</t>
  </si>
  <si>
    <t>LOK_1</t>
  </si>
  <si>
    <t>(Darba veids vai konstruktīvā elementa nosaukums)</t>
  </si>
  <si>
    <t xml:space="preserve">Sertifikāta Nr.: </t>
  </si>
  <si>
    <t>Sertifikāta Nr.</t>
  </si>
  <si>
    <t>Kopsavilkuma aprēķini par darbu vai konstruktīvo elementu veidiem</t>
  </si>
  <si>
    <t xml:space="preserve">                                                Peļņa (      % )</t>
  </si>
  <si>
    <t>Būvniecības koptāme</t>
  </si>
  <si>
    <t>3.1</t>
  </si>
  <si>
    <t>3.2</t>
  </si>
  <si>
    <t>3.3</t>
  </si>
  <si>
    <t>3.4</t>
  </si>
  <si>
    <t xml:space="preserve"> Virs izdevumi (      % )</t>
  </si>
  <si>
    <t>Darba devēja sociālais nodoklis (      % )</t>
  </si>
  <si>
    <t xml:space="preserve"> ______. gada ___ . ____________</t>
  </si>
  <si>
    <t>Z.v.</t>
  </si>
  <si>
    <t>APSTIPRINU</t>
  </si>
  <si>
    <t>(pasūtītāja paraksts un tā atšifrējums)</t>
  </si>
  <si>
    <r>
      <t xml:space="preserve">Par kopējo summu, </t>
    </r>
    <r>
      <rPr>
        <i/>
        <sz val="11"/>
        <rFont val="Times New Roman"/>
        <family val="1"/>
        <charset val="186"/>
      </rPr>
      <t>euro</t>
    </r>
  </si>
  <si>
    <r>
      <t xml:space="preserve">Kopējā darbietilpība, </t>
    </r>
    <r>
      <rPr>
        <i/>
        <sz val="11"/>
        <rFont val="Times New Roman"/>
        <family val="1"/>
        <charset val="186"/>
      </rPr>
      <t>c/h</t>
    </r>
  </si>
  <si>
    <t>Pārbaudīja</t>
  </si>
  <si>
    <t>3.5</t>
  </si>
  <si>
    <t>3.6</t>
  </si>
  <si>
    <t>3.7</t>
  </si>
  <si>
    <t>3.8</t>
  </si>
  <si>
    <t>3.9</t>
  </si>
  <si>
    <t>Izpilddokumentācijas sagatavošana</t>
  </si>
  <si>
    <t xml:space="preserve">Tāmes izmaksas </t>
  </si>
  <si>
    <t>euro</t>
  </si>
  <si>
    <t>LOKĀLĀ TĀME Nr.2</t>
  </si>
  <si>
    <t>4.</t>
  </si>
  <si>
    <t>5.</t>
  </si>
  <si>
    <t>EL daļa</t>
  </si>
  <si>
    <t>Pārsprieguma aizsardzība 4-polu B+C</t>
  </si>
  <si>
    <t xml:space="preserve">Fāzu kontroles relejs ar pieļaujamās sprieguma novirzes un laika aiztures regulāciju </t>
  </si>
  <si>
    <t>Automātslēdzis 3C40</t>
  </si>
  <si>
    <t>Kabeļu montāžas konstrukcijas</t>
  </si>
  <si>
    <t xml:space="preserve">Palīgmateriāli (skavas, savilces, skrūves, dībeļi, termonos. caurules, kabeļkurpes, gofrēta caurule iekārtu pieslēgumiem utt.) </t>
  </si>
  <si>
    <t>VAS daļa</t>
  </si>
  <si>
    <t>Vadības sadale</t>
  </si>
  <si>
    <t>Ultraskaņas līmeņa devējs ar montāžu</t>
  </si>
  <si>
    <t>Vadības sadales zemsprieguma komponentes un montāžas materiāli</t>
  </si>
  <si>
    <t>Vadības un automātikas sadales AVS montāža un pārbaude</t>
  </si>
  <si>
    <t>Vizualizācijas programmēšanas darbi</t>
  </si>
  <si>
    <t>Objekta pieslēgšana pie KTSSD SCADA sistēmas</t>
  </si>
  <si>
    <t>Elektromontāžas materiāli un darbi</t>
  </si>
  <si>
    <t>Nobeiguma darbi un darbu nodošana- pieņemšana</t>
  </si>
  <si>
    <t>Palaišanas un ieregulēšanas darbi</t>
  </si>
  <si>
    <t>Lietotāju apmācības</t>
  </si>
  <si>
    <t>LOK_2</t>
  </si>
  <si>
    <t>Automātslēdzis 3C32</t>
  </si>
  <si>
    <t>Automātslēdzis 3C6</t>
  </si>
  <si>
    <t>Automātslēdzis 3C20</t>
  </si>
  <si>
    <t>Automātslēdzis 3C63</t>
  </si>
  <si>
    <t>Automātslēdzis 3C16</t>
  </si>
  <si>
    <t>Automātslēdzis3C10</t>
  </si>
  <si>
    <t>Automātslēdzis 1C6</t>
  </si>
  <si>
    <t>Automātslēdzis 1C10</t>
  </si>
  <si>
    <t>Kombinētais automātslēdzis ar noplūdstrāvas aizsardzību 1C16/ 0,03A</t>
  </si>
  <si>
    <t>Kontaktligzda montējama uz DIN sliedes 230V 16A</t>
  </si>
  <si>
    <t>Vads HO7V-K16</t>
  </si>
  <si>
    <t>Kabeļtrepe 200mm;  korozijas keategorija ne zemāka par C4 ar montāžu</t>
  </si>
  <si>
    <t>Avārijas Pludiņslēdzis ar laika releju un montāža</t>
  </si>
  <si>
    <t>Cieta PVC caurule d=20mm .Komplektā ar stiprinājumiem, savienojumiem un  līkumiem</t>
  </si>
  <si>
    <t>Spēka vadības elektroiekārtas</t>
  </si>
  <si>
    <t>Kontaktligzda montējama uz sienas 400V 16A, IP44</t>
  </si>
  <si>
    <t>Kontrolkabelis 10x1,0</t>
  </si>
  <si>
    <t>Kabeļi un vadi</t>
  </si>
  <si>
    <t>Automātslēdzis 3C125</t>
  </si>
  <si>
    <t>Automātslēdzis 3C25</t>
  </si>
  <si>
    <t>Nosegvāks TA524 vai analogs</t>
  </si>
  <si>
    <t>Procesora Li baterija TA521 vai analogs</t>
  </si>
  <si>
    <t>kompl.</t>
  </si>
  <si>
    <t>Procesora pamatne TB511-ETH-XC vai analogs</t>
  </si>
  <si>
    <t>Ieeju / Izeju modulis DC532-XC vai analogs</t>
  </si>
  <si>
    <t>Ieeju / Izeju muduļa pamatne TU516-XC vai analogs</t>
  </si>
  <si>
    <t>ARI sistēmas nepārtrauktas barošanas UPS iekārta, 230V, jaudu precizēt projekta izstrādes gaitā</t>
  </si>
  <si>
    <t>gab.</t>
  </si>
  <si>
    <t>Galvenās sadalnes izgatavošana un pārbaudes</t>
  </si>
  <si>
    <t>Būves nosaukums: Energoapgādes un KSS automātikas iekārtas</t>
  </si>
  <si>
    <t>Objekta nosaukums: Energoapgādes un automātikas iekārtu nomaiņa kanalizācijas sūkņu stacijā Imantas 15, līnija 10</t>
  </si>
  <si>
    <t>Vadības sistēmas operatora panelis ABB CP6407, vai analogs</t>
  </si>
  <si>
    <t>Vadības kontroliera PLC diskrēto ieeju/izeju modulis DA501-XC, 16DI, 8DI/DO 24VDC, 4AI (4..20mA / 0..10V), 2AO ar pamatnēm, vai analogs</t>
  </si>
  <si>
    <t>Vadības sistēmas nepārtrauktas barošanas UPS iekārta, 24V DC, 5A, 3,4Ah</t>
  </si>
  <si>
    <t>Vadības sistēmas datu pārraides tīkla 4G HSPA modems MOXA G3150A-LTE-EU ar ārējo antenu, 1x10BaseT/100BaseTX, 1xRS485, 24VDC, vai analogs</t>
  </si>
  <si>
    <t>KSS Vadības sadales korpuss ar montāžas materiāliem un aksesuāriem</t>
  </si>
  <si>
    <t>Ienākošā aizbīdņa vietējās vadības pults komplektā ar vadības pogām.</t>
  </si>
  <si>
    <t>Aizbīdņu elektriskās piedziņas vadības pieslēgšana un ieregulēšana</t>
  </si>
  <si>
    <t>Kabeļu tranšejas nosegšana ar metāla vākiem, demotēto spēka sadaļnu vietā</t>
  </si>
  <si>
    <t>Vadības sadales AVS  pārslēgumu veikšana, iekārtu pieslēgšana</t>
  </si>
  <si>
    <t>Barošanas kabelis 4x2,5 ienākošajam aizbīdnim</t>
  </si>
  <si>
    <t>Sūkņa mitruma un pārkaršanas aizsardzības relejs Flygt  MiniCASII 24V AC/DC ar pamatni</t>
  </si>
  <si>
    <t>Applūšanas  sensori sūņu zālē un ieplūdes baseina telpā</t>
  </si>
  <si>
    <t>Kontrolkabelis 4x1,0</t>
  </si>
  <si>
    <t>Dīzeļģeneratora pieslēguma spaiļu kārba elektro sadales telpā uz sienas un kabelis (15m)</t>
  </si>
  <si>
    <t>Ievada elektroenerģijas uzskaites sadalne 230/400V, 400A, ar 400mm cokolu piegāde, uzstādīšana un pieslēgšana, komplektā ar drošinātājiem. Uzstādāma uz grīdas, virs kabeļu tranšejas</t>
  </si>
  <si>
    <t>Galvenās sadalnes un ARI sistēmas komponentes, vadi un marķējumi</t>
  </si>
  <si>
    <t>Elektroenerģijas skaitītājs 230/400V, 6A, RS-485 komunikācija, komplektā ar  strāvmaiņiem, pieslēgt pie KSS AVS daļas PLK</t>
  </si>
  <si>
    <t>Esošās AVS sistēmas demontāža, esošo, nevajadzīgo kabeļu un to konstrukciju demontāža</t>
  </si>
  <si>
    <t>800xA SCADA sistēmas licences paplašināšana ar 100 iekārtām  (Redundant Tags) un 200  vēsturiskiem signāliem (History Logs)</t>
  </si>
  <si>
    <t>Galvenā sadalne komplektā ar montāžas plati, kabeļu kanāliem, pieslēgspailēm, N un PE kopnēm 400V un ARI  sistēmu, IP44 vai augstāk. Individuāli komplektējama no modulārajām sadalnēm. Uzstādāma uz grīdas, virs kabeļu tranšejas</t>
  </si>
  <si>
    <t>Automātslēdzis 3polu 400V, 400A ar motorpiedziņu, signālkontaktiem, ieslēgšanas/izslēgšanas spolēm un regulējamiem aizsardzības parametriem.</t>
  </si>
  <si>
    <t>Kabelis NYY 4x185 CU</t>
  </si>
  <si>
    <t>Kabelis NYY 4x16 CU</t>
  </si>
  <si>
    <t>Sūkņu vietējās vadības pults komplektā ar vadības pogām, montejams pie sienas</t>
  </si>
  <si>
    <t>Telpas temperatūras devēji PT-100 ar 4-20mA izejas signālu, montejams pie sienas</t>
  </si>
  <si>
    <t xml:space="preserve">Sūkņu vietējās vadības pulti montāžā un pieslēgšanā </t>
  </si>
  <si>
    <t>4</t>
  </si>
  <si>
    <t>5</t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</si>
  <si>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</si>
  <si>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</si>
  <si>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</si>
  <si>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</si>
  <si>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</si>
  <si>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</si>
  <si>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</si>
  <si>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</si>
  <si>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</si>
  <si>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</si>
  <si>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</si>
  <si>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</si>
  <si>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</si>
  <si>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</si>
  <si>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</si>
  <si>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</si>
  <si>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</si>
  <si>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</si>
  <si>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</si>
  <si>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</si>
  <si>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</si>
  <si>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Vadības kontrolieris PLC ABB AC500 PM5630-2ETH-XC ar pamatni, vai analogs</t>
  </si>
  <si>
    <t xml:space="preserve">Softstarteru ieregulēšana,  komunikācijas izveidošana ar AVS PLK  izmantojot RS 485 MODBUS RTU </t>
  </si>
  <si>
    <t>Kabeļu atvērumu un tranšejas nosegšana ar metāla vākiem, demontēto vadības sadaļnu vietā</t>
  </si>
  <si>
    <t>Procesors PM583-ETH-XC ar atmiņas karti vai analogs</t>
  </si>
  <si>
    <t>Esošās galvenās slēgiekārtas demontāža, esošo nevajadzīgo kabeļu un to konstrukciju demontāža</t>
  </si>
  <si>
    <t>Sūkņu palaišanas iekārta “Softstarters”  ABB PSTX72-600-70 ar Modbus RTU RS-485  vai analogs.,  uzstādīšana un pieslēgšana.</t>
  </si>
  <si>
    <t>Galvenās spēka sadalnes komplektā ar ARI, uzstādīšana un pieslēgšana</t>
  </si>
  <si>
    <t>Vadības sistēmas datu pārraides tīkla komutators EDS-408A, 5x10BaseT/100BaseTX, DIN, 2x24VDC (vadāms), vai analogs</t>
  </si>
  <si>
    <t>Vadības sistēmas un ARI programmnodrošinājums un programmēšanas darbi</t>
  </si>
  <si>
    <t>Vadības sistēmas un ARI programmēšanas darbi</t>
  </si>
  <si>
    <t>Energoapgādes un automātikas iekārtu nomaiņa kanalizācijas sūkņu stacijā Imantas 15.līnija 10</t>
  </si>
  <si>
    <t>Objekta adrese: Imantas 15.līnija 10, Rīga</t>
  </si>
  <si>
    <t>Objekta nosaukums: Energoapgādes un automātikas iekārtu nomaiņa kanalizācijas sūkņu stacijā Imantas 15.līnija 10</t>
  </si>
  <si>
    <t>AVS piegādes un uzstādīšanas izmaksas  (euro), bez PVN</t>
  </si>
  <si>
    <t>AVS viena pusgada tehniskās apkopes  izmaksas  (euro), bez PVN</t>
  </si>
  <si>
    <t>AVS divu  pusgada tehniskās apkopes  izmaksas  (euro), bez PVN</t>
  </si>
  <si>
    <t>AVS piegādes un uzstādīšanas izmaksas un AVS  divu  pusgada tehniskās apkopes  izmaksas  (euro), bez PVN</t>
  </si>
  <si>
    <t>Energoapgādes un automātikas iekārtu nomaiņa kanalizācijas sūkņu stacijā Imantas 15, līnija 10</t>
  </si>
  <si>
    <t>Iepirkuma identifikācijas Nr. : RŪ-2021/205</t>
  </si>
  <si>
    <t>Dzēsts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</si>
</sst>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rgb="FF00B05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</cellStyleXfs>
  <cellXfs count="219">
    <xf numFmtId="0" fontId="0" fillId="0" borderId="0" xfId="0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Alignment="1">
      <alignment vertical="top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2" applyFont="1" applyFill="1" applyAlignment="1"/>
    <xf numFmtId="0" fontId="2" fillId="0" borderId="0" xfId="12" applyFont="1" applyAlignment="1"/>
    <xf numFmtId="0" fontId="2" fillId="0" borderId="0" xfId="12" applyFont="1" applyAlignment="1">
      <alignment wrapText="1"/>
    </xf>
    <xf numFmtId="0" fontId="2" fillId="0" borderId="0" xfId="12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2" fontId="2" fillId="0" borderId="0" xfId="0" applyNumberFormat="1" applyFont="1"/>
    <xf numFmtId="2" fontId="2" fillId="0" borderId="0" xfId="0" applyNumberFormat="1" applyFont="1" applyFill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2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vertical="top" wrapText="1"/>
    </xf>
    <xf numFmtId="2" fontId="2" fillId="0" borderId="0" xfId="0" applyNumberFormat="1" applyFont="1" applyFill="1" applyAlignment="1">
      <alignment horizontal="center" vertical="top"/>
    </xf>
    <xf numFmtId="0" fontId="2" fillId="0" borderId="0" xfId="0" applyFont="1" applyBorder="1"/>
    <xf numFmtId="0" fontId="2" fillId="0" borderId="0" xfId="12" applyFont="1" applyBorder="1" applyAlignment="1">
      <alignment wrapText="1"/>
    </xf>
    <xf numFmtId="0" fontId="2" fillId="0" borderId="1" xfId="0" applyFont="1" applyBorder="1"/>
    <xf numFmtId="0" fontId="7" fillId="0" borderId="0" xfId="0" applyFont="1" applyAlignment="1">
      <alignment horizontal="right" vertical="top" wrapText="1"/>
    </xf>
    <xf numFmtId="0" fontId="8" fillId="0" borderId="0" xfId="12" applyFont="1" applyFill="1" applyBorder="1" applyAlignment="1">
      <alignment vertical="center"/>
    </xf>
    <xf numFmtId="2" fontId="2" fillId="0" borderId="0" xfId="0" applyNumberFormat="1" applyFont="1" applyFill="1" applyAlignment="1">
      <alignment horizontal="left" vertical="top"/>
    </xf>
    <xf numFmtId="2" fontId="3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2" fontId="2" fillId="0" borderId="0" xfId="0" applyNumberFormat="1" applyFont="1" applyAlignment="1">
      <alignment vertical="top" wrapText="1"/>
    </xf>
    <xf numFmtId="0" fontId="2" fillId="0" borderId="0" xfId="11" applyFont="1" applyAlignment="1"/>
    <xf numFmtId="0" fontId="2" fillId="0" borderId="1" xfId="12" applyFont="1" applyFill="1" applyBorder="1" applyAlignment="1">
      <alignment horizontal="center"/>
    </xf>
    <xf numFmtId="0" fontId="8" fillId="0" borderId="0" xfId="12" applyFont="1" applyFill="1" applyBorder="1" applyAlignment="1">
      <alignment horizontal="center" vertical="center"/>
    </xf>
    <xf numFmtId="0" fontId="17" fillId="0" borderId="0" xfId="20" applyFont="1" applyAlignment="1">
      <alignment vertical="center"/>
    </xf>
    <xf numFmtId="0" fontId="2" fillId="0" borderId="0" xfId="12" applyFont="1" applyFill="1" applyBorder="1" applyAlignment="1"/>
    <xf numFmtId="0" fontId="2" fillId="0" borderId="0" xfId="11" applyFont="1" applyAlignment="1">
      <alignment horizontal="left"/>
    </xf>
    <xf numFmtId="2" fontId="8" fillId="0" borderId="0" xfId="12" applyNumberFormat="1" applyFont="1" applyFill="1" applyAlignment="1">
      <alignment vertical="center"/>
    </xf>
    <xf numFmtId="0" fontId="8" fillId="0" borderId="0" xfId="12" applyFont="1" applyFill="1" applyAlignment="1">
      <alignment vertical="center"/>
    </xf>
    <xf numFmtId="2" fontId="2" fillId="0" borderId="0" xfId="12" applyNumberFormat="1" applyFont="1" applyFill="1" applyAlignment="1">
      <alignment horizontal="center" vertical="center"/>
    </xf>
    <xf numFmtId="0" fontId="2" fillId="0" borderId="0" xfId="12" applyFont="1" applyFill="1" applyAlignment="1">
      <alignment horizontal="center" vertical="center"/>
    </xf>
    <xf numFmtId="2" fontId="2" fillId="0" borderId="0" xfId="12" applyNumberFormat="1" applyFont="1" applyFill="1" applyAlignment="1"/>
    <xf numFmtId="2" fontId="2" fillId="0" borderId="0" xfId="12" applyNumberFormat="1" applyFont="1" applyFill="1" applyAlignment="1">
      <alignment horizontal="center"/>
    </xf>
    <xf numFmtId="0" fontId="2" fillId="0" borderId="0" xfId="19" applyFont="1" applyAlignment="1">
      <alignment horizontal="left"/>
    </xf>
    <xf numFmtId="0" fontId="17" fillId="0" borderId="0" xfId="20" applyFont="1" applyBorder="1" applyAlignment="1">
      <alignment vertical="center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12" applyFont="1" applyFill="1" applyAlignment="1">
      <alignment vertical="center"/>
    </xf>
    <xf numFmtId="0" fontId="2" fillId="0" borderId="0" xfId="12" applyFont="1" applyFill="1" applyAlignment="1">
      <alignment vertical="center"/>
    </xf>
    <xf numFmtId="0" fontId="2" fillId="0" borderId="0" xfId="0" applyFont="1" applyFill="1" applyAlignment="1">
      <alignment vertical="top"/>
    </xf>
    <xf numFmtId="17" fontId="3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2" fontId="11" fillId="0" borderId="0" xfId="0" applyNumberFormat="1" applyFont="1" applyFill="1" applyAlignment="1">
      <alignment vertical="top"/>
    </xf>
    <xf numFmtId="0" fontId="2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2" fontId="2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/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2" fontId="7" fillId="0" borderId="0" xfId="0" applyNumberFormat="1" applyFont="1" applyFill="1" applyAlignment="1">
      <alignment horizontal="right" vertical="top"/>
    </xf>
    <xf numFmtId="0" fontId="7" fillId="0" borderId="0" xfId="0" applyFont="1" applyAlignment="1">
      <alignment vertical="top" wrapText="1"/>
    </xf>
    <xf numFmtId="2" fontId="11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2" fontId="7" fillId="0" borderId="0" xfId="12" applyNumberFormat="1" applyFont="1" applyFill="1" applyAlignment="1">
      <alignment vertical="center"/>
    </xf>
    <xf numFmtId="0" fontId="7" fillId="0" borderId="0" xfId="0" applyFont="1" applyFill="1" applyAlignment="1">
      <alignment horizontal="center" vertical="top" wrapText="1"/>
    </xf>
    <xf numFmtId="2" fontId="7" fillId="0" borderId="0" xfId="12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top"/>
    </xf>
    <xf numFmtId="2" fontId="7" fillId="0" borderId="0" xfId="0" applyNumberFormat="1" applyFont="1" applyFill="1" applyAlignment="1">
      <alignment vertical="top"/>
    </xf>
    <xf numFmtId="2" fontId="11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2" fillId="0" borderId="0" xfId="12" applyFont="1" applyFill="1" applyBorder="1" applyAlignment="1">
      <alignment horizontal="center"/>
    </xf>
    <xf numFmtId="0" fontId="13" fillId="0" borderId="0" xfId="12" applyFont="1" applyFill="1" applyBorder="1" applyAlignment="1">
      <alignment vertical="center"/>
    </xf>
    <xf numFmtId="0" fontId="13" fillId="0" borderId="0" xfId="12" applyFont="1" applyFill="1" applyBorder="1" applyAlignment="1">
      <alignment horizontal="center" vertical="center"/>
    </xf>
    <xf numFmtId="0" fontId="2" fillId="0" borderId="0" xfId="11" applyFont="1" applyAlignment="1">
      <alignment horizontal="right"/>
    </xf>
    <xf numFmtId="2" fontId="2" fillId="0" borderId="0" xfId="12" applyNumberFormat="1" applyFont="1" applyFill="1" applyBorder="1" applyAlignment="1">
      <alignment horizontal="center"/>
    </xf>
    <xf numFmtId="0" fontId="13" fillId="0" borderId="1" xfId="12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7" fillId="0" borderId="0" xfId="12" applyFont="1" applyFill="1" applyAlignment="1">
      <alignment horizontal="center" vertical="center"/>
    </xf>
    <xf numFmtId="0" fontId="11" fillId="0" borderId="0" xfId="0" applyFont="1" applyFill="1" applyAlignment="1">
      <alignment vertical="top"/>
    </xf>
    <xf numFmtId="17" fontId="11" fillId="0" borderId="0" xfId="0" applyNumberFormat="1" applyFont="1" applyFill="1" applyAlignment="1">
      <alignment horizontal="left" vertical="top"/>
    </xf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9" fontId="2" fillId="0" borderId="2" xfId="13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2" fontId="2" fillId="2" borderId="4" xfId="0" applyNumberFormat="1" applyFont="1" applyFill="1" applyBorder="1" applyAlignment="1">
      <alignment vertical="top" wrapText="1"/>
    </xf>
    <xf numFmtId="2" fontId="2" fillId="2" borderId="4" xfId="0" applyNumberFormat="1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left" vertical="top"/>
    </xf>
    <xf numFmtId="0" fontId="3" fillId="0" borderId="2" xfId="13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left" vertical="top"/>
    </xf>
    <xf numFmtId="49" fontId="11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center" vertical="top"/>
    </xf>
    <xf numFmtId="49" fontId="2" fillId="0" borderId="0" xfId="11" applyNumberFormat="1" applyFont="1" applyAlignment="1">
      <alignment horizontal="left"/>
    </xf>
    <xf numFmtId="49" fontId="2" fillId="0" borderId="0" xfId="19" applyNumberFormat="1" applyFont="1" applyAlignment="1">
      <alignment horizontal="left"/>
    </xf>
    <xf numFmtId="2" fontId="3" fillId="0" borderId="0" xfId="0" applyNumberFormat="1" applyFont="1" applyFill="1" applyAlignment="1">
      <alignment horizontal="center" vertical="top"/>
    </xf>
    <xf numFmtId="2" fontId="3" fillId="0" borderId="10" xfId="0" applyNumberFormat="1" applyFont="1" applyFill="1" applyBorder="1" applyAlignment="1">
      <alignment vertical="top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2" xfId="13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3" fillId="3" borderId="2" xfId="13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5" fillId="0" borderId="2" xfId="13" applyFont="1" applyFill="1" applyBorder="1" applyAlignment="1">
      <alignment horizontal="center"/>
    </xf>
    <xf numFmtId="0" fontId="2" fillId="3" borderId="2" xfId="13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 vertical="center" textRotation="90" wrapText="1"/>
    </xf>
    <xf numFmtId="2" fontId="2" fillId="0" borderId="2" xfId="0" applyNumberFormat="1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horizontal="right" vertical="center"/>
    </xf>
    <xf numFmtId="2" fontId="2" fillId="0" borderId="2" xfId="0" applyNumberFormat="1" applyFont="1" applyFill="1" applyBorder="1" applyAlignment="1">
      <alignment vertical="center"/>
    </xf>
    <xf numFmtId="2" fontId="2" fillId="0" borderId="14" xfId="0" applyNumberFormat="1" applyFont="1" applyFill="1" applyBorder="1" applyAlignment="1">
      <alignment horizontal="right" vertical="center"/>
    </xf>
    <xf numFmtId="2" fontId="2" fillId="0" borderId="14" xfId="0" applyNumberFormat="1" applyFont="1" applyFill="1" applyBorder="1" applyAlignment="1">
      <alignment vertical="center"/>
    </xf>
    <xf numFmtId="2" fontId="2" fillId="0" borderId="14" xfId="0" applyNumberFormat="1" applyFont="1" applyFill="1" applyBorder="1" applyAlignment="1">
      <alignment horizontal="left" vertical="center"/>
    </xf>
    <xf numFmtId="2" fontId="2" fillId="0" borderId="14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top" wrapText="1"/>
    </xf>
    <xf numFmtId="2" fontId="2" fillId="2" borderId="16" xfId="0" applyNumberFormat="1" applyFont="1" applyFill="1" applyBorder="1" applyAlignment="1">
      <alignment vertical="top" wrapText="1"/>
    </xf>
    <xf numFmtId="2" fontId="3" fillId="2" borderId="10" xfId="0" applyNumberFormat="1" applyFont="1" applyFill="1" applyBorder="1" applyAlignment="1">
      <alignment horizontal="right" vertical="top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2" xfId="13" applyNumberFormat="1" applyFont="1" applyFill="1" applyBorder="1" applyAlignment="1">
      <alignment horizontal="center" vertical="center"/>
    </xf>
    <xf numFmtId="0" fontId="3" fillId="0" borderId="2" xfId="13" applyFont="1" applyFill="1" applyBorder="1" applyAlignment="1">
      <alignment horizontal="center" wrapText="1"/>
    </xf>
    <xf numFmtId="0" fontId="3" fillId="3" borderId="2" xfId="13" applyFont="1" applyFill="1" applyBorder="1" applyAlignment="1">
      <alignment horizontal="center" wrapText="1"/>
    </xf>
    <xf numFmtId="2" fontId="3" fillId="3" borderId="19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 textRotation="90" wrapText="1"/>
    </xf>
    <xf numFmtId="2" fontId="3" fillId="3" borderId="2" xfId="0" applyNumberFormat="1" applyFont="1" applyFill="1" applyBorder="1" applyAlignment="1">
      <alignment horizontal="center" vertical="center" textRotation="90" wrapText="1"/>
    </xf>
    <xf numFmtId="0" fontId="10" fillId="0" borderId="2" xfId="13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19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7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vertical="top" wrapText="1"/>
    </xf>
    <xf numFmtId="2" fontId="2" fillId="0" borderId="20" xfId="0" applyNumberFormat="1" applyFont="1" applyBorder="1"/>
    <xf numFmtId="0" fontId="2" fillId="0" borderId="20" xfId="0" applyFont="1" applyBorder="1"/>
    <xf numFmtId="0" fontId="2" fillId="0" borderId="21" xfId="0" applyFont="1" applyBorder="1"/>
    <xf numFmtId="0" fontId="8" fillId="0" borderId="0" xfId="12" applyFont="1" applyFill="1" applyBorder="1" applyAlignment="1">
      <alignment horizontal="center" vertical="center"/>
    </xf>
    <xf numFmtId="0" fontId="13" fillId="0" borderId="17" xfId="12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3" fillId="2" borderId="9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right" vertical="top"/>
    </xf>
    <xf numFmtId="2" fontId="11" fillId="0" borderId="0" xfId="0" applyNumberFormat="1" applyFont="1" applyFill="1" applyAlignment="1">
      <alignment horizontal="center" vertical="top"/>
    </xf>
    <xf numFmtId="2" fontId="11" fillId="4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wrapText="1"/>
    </xf>
    <xf numFmtId="0" fontId="2" fillId="0" borderId="1" xfId="12" applyFont="1" applyBorder="1" applyAlignment="1">
      <alignment horizontal="center" wrapText="1"/>
    </xf>
    <xf numFmtId="0" fontId="2" fillId="0" borderId="0" xfId="11" applyFont="1" applyAlignment="1">
      <alignment horizontal="right"/>
    </xf>
    <xf numFmtId="0" fontId="17" fillId="0" borderId="0" xfId="20" applyFont="1" applyBorder="1" applyAlignment="1">
      <alignment horizontal="right" vertical="center"/>
    </xf>
    <xf numFmtId="2" fontId="3" fillId="2" borderId="11" xfId="0" applyNumberFormat="1" applyFont="1" applyFill="1" applyBorder="1" applyAlignment="1">
      <alignment horizontal="center" vertical="center" textRotation="90" wrapText="1"/>
    </xf>
    <xf numFmtId="2" fontId="3" fillId="2" borderId="14" xfId="0" applyNumberFormat="1" applyFont="1" applyFill="1" applyBorder="1" applyAlignment="1">
      <alignment horizontal="center" vertical="center" textRotation="90" wrapText="1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 textRotation="90" wrapText="1"/>
    </xf>
    <xf numFmtId="2" fontId="3" fillId="2" borderId="18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/>
    </xf>
    <xf numFmtId="0" fontId="13" fillId="0" borderId="0" xfId="12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2" fontId="3" fillId="3" borderId="2" xfId="0" applyNumberFormat="1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/>
    </xf>
    <xf numFmtId="0" fontId="2" fillId="0" borderId="0" xfId="11" applyFont="1" applyAlignment="1">
      <alignment horizontal="left"/>
    </xf>
    <xf numFmtId="0" fontId="17" fillId="0" borderId="0" xfId="20" applyFont="1" applyBorder="1" applyAlignment="1">
      <alignment horizontal="left" vertical="center"/>
    </xf>
    <xf numFmtId="0" fontId="14" fillId="0" borderId="0" xfId="0" applyFont="1" applyFill="1" applyAlignment="1">
      <alignment horizontal="left" vertical="top" wrapText="1"/>
    </xf>
    <xf numFmtId="0" fontId="21" fillId="0" borderId="2" xfId="0" applyFont="1" applyFill="1" applyBorder="1" applyAlignment="1">
      <alignment vertical="center" wrapText="1"/>
    </xf>
  </cellXfs>
  <cellStyles count="21">
    <cellStyle name="Comma 2" xfId="1" xr:uid="{00000000-0005-0000-0000-000000000000}"/>
    <cellStyle name="Comma 2 2" xfId="2" xr:uid="{00000000-0005-0000-0000-000001000000}"/>
    <cellStyle name="Excel Built-in Normal_DOP" xfId="3" xr:uid="{00000000-0005-0000-0000-000002000000}"/>
    <cellStyle name="Komats 2" xfId="4" xr:uid="{00000000-0005-0000-0000-000003000000}"/>
    <cellStyle name="Komats 3" xfId="5" xr:uid="{00000000-0005-0000-0000-000004000000}"/>
    <cellStyle name="Komats 4" xfId="6" xr:uid="{00000000-0005-0000-0000-000005000000}"/>
    <cellStyle name="Normal 10" xfId="7" xr:uid="{00000000-0005-0000-0000-000007000000}"/>
    <cellStyle name="Normal 2" xfId="8" xr:uid="{00000000-0005-0000-0000-000008000000}"/>
    <cellStyle name="Normal 2 2 2" xfId="9" xr:uid="{00000000-0005-0000-0000-000009000000}"/>
    <cellStyle name="Normal 4" xfId="10" xr:uid="{00000000-0005-0000-0000-00000A000000}"/>
    <cellStyle name="Normal_Rezekne_teplouzel" xfId="11" xr:uid="{00000000-0005-0000-0000-00000B000000}"/>
    <cellStyle name="Normal_Tames_sask_ar_Not_1014" xfId="12" xr:uid="{00000000-0005-0000-0000-00000C000000}"/>
    <cellStyle name="Parasts" xfId="0" builtinId="0"/>
    <cellStyle name="Parasts 2" xfId="13" xr:uid="{00000000-0005-0000-0000-00000D000000}"/>
    <cellStyle name="Parasts 3" xfId="14" xr:uid="{00000000-0005-0000-0000-00000E000000}"/>
    <cellStyle name="Percent 2" xfId="15" xr:uid="{00000000-0005-0000-0000-00000F000000}"/>
    <cellStyle name="Procenti 2" xfId="16" xr:uid="{00000000-0005-0000-0000-000010000000}"/>
    <cellStyle name="Procenti 3" xfId="17" xr:uid="{00000000-0005-0000-0000-000011000000}"/>
    <cellStyle name="Style 1" xfId="18" xr:uid="{00000000-0005-0000-0000-000012000000}"/>
    <cellStyle name="Обычный_2009-04-27_PED IESN" xfId="19" xr:uid="{00000000-0005-0000-0000-000013000000}"/>
    <cellStyle name="Обычный_Anna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zoomScaleNormal="100" workbookViewId="0">
      <selection activeCell="C9" sqref="C9"/>
    </sheetView>
  </sheetViews>
  <sheetFormatPr defaultColWidth="9.140625" defaultRowHeight="12.75" x14ac:dyDescent="0.2"/>
  <cols>
    <col min="1" max="1" width="4.140625" style="21" customWidth="1"/>
    <col min="2" max="2" width="14.85546875" style="21" customWidth="1"/>
    <col min="3" max="3" width="38.42578125" style="23" customWidth="1"/>
    <col min="4" max="4" width="20.7109375" style="22" customWidth="1"/>
    <col min="5" max="5" width="20.28515625" style="13" customWidth="1"/>
    <col min="6" max="6" width="16.28515625" style="13" customWidth="1"/>
    <col min="7" max="7" width="21" style="13" customWidth="1"/>
    <col min="8" max="16384" width="9.140625" style="13"/>
  </cols>
  <sheetData>
    <row r="1" spans="1:7" ht="15" x14ac:dyDescent="0.2">
      <c r="C1" s="78"/>
      <c r="D1" s="41" t="s">
        <v>46</v>
      </c>
    </row>
    <row r="2" spans="1:7" ht="15" x14ac:dyDescent="0.2">
      <c r="C2" s="79"/>
      <c r="D2" s="80"/>
      <c r="E2" s="38"/>
      <c r="F2" s="38"/>
    </row>
    <row r="3" spans="1:7" x14ac:dyDescent="0.2">
      <c r="C3" s="183" t="s">
        <v>47</v>
      </c>
      <c r="D3" s="183"/>
      <c r="E3" s="42"/>
      <c r="F3" s="42"/>
    </row>
    <row r="4" spans="1:7" ht="15" x14ac:dyDescent="0.2">
      <c r="C4" s="78"/>
      <c r="D4" s="41" t="s">
        <v>45</v>
      </c>
    </row>
    <row r="5" spans="1:7" ht="15" x14ac:dyDescent="0.2">
      <c r="C5" s="81"/>
      <c r="D5" s="81" t="s">
        <v>44</v>
      </c>
      <c r="E5" s="43"/>
    </row>
    <row r="6" spans="1:7" ht="15" x14ac:dyDescent="0.2">
      <c r="C6" s="78"/>
      <c r="D6" s="82"/>
    </row>
    <row r="7" spans="1:7" ht="14.25" x14ac:dyDescent="0.2">
      <c r="C7" s="83" t="s">
        <v>37</v>
      </c>
      <c r="D7" s="69"/>
      <c r="E7" s="44"/>
      <c r="F7" s="44"/>
    </row>
    <row r="9" spans="1:7" ht="15" x14ac:dyDescent="0.2">
      <c r="A9" s="124" t="s">
        <v>109</v>
      </c>
    </row>
    <row r="10" spans="1:7" ht="14.25" x14ac:dyDescent="0.2">
      <c r="A10" s="125" t="s">
        <v>110</v>
      </c>
    </row>
    <row r="11" spans="1:7" ht="14.25" x14ac:dyDescent="0.2">
      <c r="A11" s="121" t="s">
        <v>171</v>
      </c>
    </row>
    <row r="12" spans="1:7" ht="15" x14ac:dyDescent="0.2">
      <c r="A12" s="124" t="s">
        <v>178</v>
      </c>
    </row>
    <row r="13" spans="1:7" x14ac:dyDescent="0.2">
      <c r="A13" s="45"/>
      <c r="C13" s="192" t="s">
        <v>26</v>
      </c>
      <c r="D13" s="192"/>
    </row>
    <row r="14" spans="1:7" ht="13.5" thickBot="1" x14ac:dyDescent="0.25">
      <c r="A14" s="187"/>
      <c r="B14" s="187"/>
      <c r="C14" s="187"/>
      <c r="D14" s="187"/>
    </row>
    <row r="15" spans="1:7" ht="20.25" customHeight="1" x14ac:dyDescent="0.2">
      <c r="A15" s="188" t="s">
        <v>1</v>
      </c>
      <c r="B15" s="190" t="s">
        <v>16</v>
      </c>
      <c r="C15" s="190"/>
      <c r="D15" s="184" t="s">
        <v>173</v>
      </c>
      <c r="E15" s="184" t="s">
        <v>174</v>
      </c>
      <c r="F15" s="184" t="s">
        <v>175</v>
      </c>
      <c r="G15" s="184" t="s">
        <v>176</v>
      </c>
    </row>
    <row r="16" spans="1:7" ht="56.25" customHeight="1" thickBot="1" x14ac:dyDescent="0.25">
      <c r="A16" s="189"/>
      <c r="B16" s="191"/>
      <c r="C16" s="191"/>
      <c r="D16" s="185"/>
      <c r="E16" s="185"/>
      <c r="F16" s="185"/>
      <c r="G16" s="185"/>
    </row>
    <row r="17" spans="1:10" ht="33" customHeight="1" thickBot="1" x14ac:dyDescent="0.25">
      <c r="A17" s="177" t="s">
        <v>30</v>
      </c>
      <c r="B17" s="186" t="s">
        <v>177</v>
      </c>
      <c r="C17" s="186"/>
      <c r="D17" s="178"/>
      <c r="E17" s="179"/>
      <c r="F17" s="180"/>
      <c r="G17" s="181"/>
    </row>
    <row r="18" spans="1:10" x14ac:dyDescent="0.2">
      <c r="E18" s="24"/>
    </row>
    <row r="19" spans="1:10" x14ac:dyDescent="0.2">
      <c r="E19" s="24"/>
    </row>
    <row r="20" spans="1:10" x14ac:dyDescent="0.2">
      <c r="D20" s="46"/>
      <c r="E20" s="25"/>
    </row>
    <row r="21" spans="1:10" x14ac:dyDescent="0.2">
      <c r="A21" s="47" t="s">
        <v>18</v>
      </c>
      <c r="B21" s="47"/>
      <c r="C21" s="48"/>
      <c r="D21" s="48"/>
      <c r="E21" s="9"/>
      <c r="F21" s="26"/>
      <c r="G21" s="27"/>
      <c r="H21" s="27"/>
    </row>
    <row r="22" spans="1:10" x14ac:dyDescent="0.2">
      <c r="A22" s="47"/>
      <c r="B22" s="47"/>
      <c r="C22" s="183" t="s">
        <v>25</v>
      </c>
      <c r="D22" s="183"/>
      <c r="E22" s="9"/>
      <c r="F22" s="26"/>
      <c r="G22" s="27"/>
      <c r="H22" s="27"/>
    </row>
    <row r="23" spans="1:10" x14ac:dyDescent="0.2">
      <c r="A23" s="47"/>
      <c r="B23" s="47"/>
      <c r="C23" s="49"/>
      <c r="D23" s="49"/>
      <c r="E23" s="9"/>
      <c r="F23" s="26"/>
      <c r="G23" s="27"/>
      <c r="H23" s="27"/>
    </row>
    <row r="24" spans="1:10" x14ac:dyDescent="0.2">
      <c r="A24" s="50" t="s">
        <v>33</v>
      </c>
      <c r="B24" s="50"/>
      <c r="C24" s="40"/>
      <c r="D24" s="38"/>
      <c r="E24" s="51"/>
      <c r="F24" s="26"/>
      <c r="G24" s="27"/>
      <c r="H24" s="27"/>
    </row>
    <row r="25" spans="1:10" s="11" customFormat="1" ht="12.75" customHeight="1" x14ac:dyDescent="0.2">
      <c r="A25" s="52"/>
      <c r="B25" s="52"/>
      <c r="C25" s="39"/>
      <c r="D25" s="39"/>
      <c r="E25" s="42"/>
      <c r="F25" s="9"/>
      <c r="G25" s="9"/>
      <c r="H25" s="9"/>
      <c r="I25" s="10"/>
      <c r="J25" s="10"/>
    </row>
    <row r="26" spans="1:10" s="11" customFormat="1" ht="12.75" customHeight="1" x14ac:dyDescent="0.2">
      <c r="A26" s="28"/>
      <c r="B26" s="29"/>
      <c r="C26" s="182"/>
      <c r="D26" s="182"/>
      <c r="E26" s="12"/>
      <c r="F26" s="9"/>
      <c r="G26" s="9"/>
      <c r="H26" s="9"/>
      <c r="I26" s="10"/>
      <c r="J26" s="10"/>
    </row>
    <row r="27" spans="1:10" x14ac:dyDescent="0.2">
      <c r="A27" s="29"/>
      <c r="B27" s="29"/>
      <c r="C27" s="29"/>
      <c r="D27" s="29"/>
      <c r="E27" s="26"/>
      <c r="F27" s="27"/>
      <c r="G27" s="27"/>
      <c r="H27" s="27"/>
    </row>
    <row r="28" spans="1:10" x14ac:dyDescent="0.2">
      <c r="E28" s="30"/>
      <c r="F28" s="30"/>
      <c r="G28" s="27"/>
      <c r="H28" s="27"/>
    </row>
    <row r="29" spans="1:10" x14ac:dyDescent="0.2">
      <c r="E29" s="29"/>
      <c r="F29" s="29"/>
      <c r="G29" s="27"/>
      <c r="H29" s="27"/>
    </row>
    <row r="30" spans="1:10" x14ac:dyDescent="0.2">
      <c r="E30" s="21"/>
      <c r="F30" s="26"/>
      <c r="G30" s="27"/>
      <c r="H30" s="27"/>
    </row>
    <row r="31" spans="1:10" x14ac:dyDescent="0.2">
      <c r="E31" s="21"/>
      <c r="F31" s="26"/>
      <c r="G31" s="27"/>
      <c r="H31" s="27"/>
    </row>
    <row r="32" spans="1:10" x14ac:dyDescent="0.2">
      <c r="E32" s="21"/>
      <c r="F32" s="26"/>
      <c r="G32" s="27"/>
      <c r="H32" s="27"/>
    </row>
  </sheetData>
  <mergeCells count="12">
    <mergeCell ref="C3:D3"/>
    <mergeCell ref="A14:D14"/>
    <mergeCell ref="A15:A16"/>
    <mergeCell ref="D15:D16"/>
    <mergeCell ref="B15:C16"/>
    <mergeCell ref="C13:D13"/>
    <mergeCell ref="C26:D26"/>
    <mergeCell ref="C22:D22"/>
    <mergeCell ref="E15:E16"/>
    <mergeCell ref="F15:F16"/>
    <mergeCell ref="G15:G16"/>
    <mergeCell ref="B17:C17"/>
  </mergeCells>
  <pageMargins left="1.1811023622047245" right="0.78740157480314965" top="1.1811023622047245" bottom="0.78740157480314965" header="0.78740157480314965" footer="0.39370078740157483"/>
  <pageSetup paperSize="9" orientation="portrait" r:id="rId1"/>
  <headerFooter>
    <oddFooter>&amp;RLapa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zoomScaleNormal="100" workbookViewId="0">
      <selection activeCell="C4" sqref="C4"/>
    </sheetView>
  </sheetViews>
  <sheetFormatPr defaultColWidth="9.140625" defaultRowHeight="12.75" x14ac:dyDescent="0.2"/>
  <cols>
    <col min="1" max="1" width="11.140625" style="1" customWidth="1"/>
    <col min="2" max="2" width="9.28515625" style="1" customWidth="1"/>
    <col min="3" max="3" width="47" style="2" customWidth="1"/>
    <col min="4" max="4" width="11.140625" style="36" customWidth="1"/>
    <col min="5" max="5" width="10.85546875" style="37" customWidth="1"/>
    <col min="6" max="6" width="10.7109375" style="3" customWidth="1"/>
    <col min="7" max="7" width="10.42578125" style="3" customWidth="1"/>
    <col min="8" max="8" width="10.7109375" style="3" customWidth="1"/>
    <col min="9" max="9" width="10.7109375" style="4" bestFit="1" customWidth="1"/>
    <col min="10" max="16384" width="9.140625" style="4"/>
  </cols>
  <sheetData>
    <row r="1" spans="1:14" s="13" customFormat="1" ht="15" customHeight="1" x14ac:dyDescent="0.2">
      <c r="A1" s="84"/>
      <c r="B1" s="84"/>
      <c r="C1" s="193" t="s">
        <v>35</v>
      </c>
      <c r="D1" s="193"/>
      <c r="E1" s="193"/>
      <c r="F1" s="193"/>
      <c r="G1" s="69"/>
      <c r="H1" s="44"/>
      <c r="I1" s="44"/>
      <c r="J1" s="44"/>
    </row>
    <row r="2" spans="1:14" ht="33.75" customHeight="1" x14ac:dyDescent="0.2">
      <c r="A2" s="84"/>
      <c r="B2" s="84"/>
      <c r="C2" s="194" t="s">
        <v>170</v>
      </c>
      <c r="D2" s="194"/>
      <c r="E2" s="194"/>
      <c r="F2" s="194"/>
      <c r="G2" s="85"/>
      <c r="H2" s="53"/>
      <c r="I2" s="54"/>
      <c r="J2" s="54"/>
      <c r="K2" s="3"/>
      <c r="L2" s="3"/>
      <c r="M2" s="3"/>
      <c r="N2" s="3"/>
    </row>
    <row r="3" spans="1:14" ht="13.5" customHeight="1" x14ac:dyDescent="0.2">
      <c r="A3" s="84"/>
      <c r="B3" s="84"/>
      <c r="C3" s="183" t="s">
        <v>32</v>
      </c>
      <c r="D3" s="183"/>
      <c r="E3" s="183"/>
      <c r="F3" s="183"/>
      <c r="G3" s="85"/>
      <c r="H3" s="53"/>
      <c r="I3" s="54"/>
      <c r="J3" s="54"/>
      <c r="K3" s="3"/>
      <c r="L3" s="3"/>
      <c r="M3" s="3"/>
      <c r="N3" s="3"/>
    </row>
    <row r="4" spans="1:14" ht="15" x14ac:dyDescent="0.2">
      <c r="A4" s="84"/>
      <c r="B4" s="84"/>
      <c r="C4" s="86"/>
      <c r="D4" s="87"/>
      <c r="E4" s="87"/>
      <c r="F4" s="87"/>
      <c r="G4" s="87"/>
      <c r="H4" s="55"/>
      <c r="I4" s="56"/>
      <c r="J4" s="56"/>
      <c r="K4" s="3"/>
      <c r="L4" s="3"/>
      <c r="M4" s="3"/>
      <c r="N4" s="3"/>
    </row>
    <row r="5" spans="1:14" ht="15" x14ac:dyDescent="0.2">
      <c r="A5" s="124" t="s">
        <v>109</v>
      </c>
      <c r="B5" s="77"/>
      <c r="C5" s="86"/>
      <c r="D5" s="69"/>
      <c r="E5" s="88"/>
      <c r="F5" s="88"/>
      <c r="G5" s="89"/>
      <c r="I5" s="3"/>
      <c r="J5" s="3"/>
      <c r="K5" s="3"/>
      <c r="L5" s="3"/>
      <c r="M5" s="3"/>
      <c r="N5" s="3"/>
    </row>
    <row r="6" spans="1:14" ht="15" x14ac:dyDescent="0.2">
      <c r="A6" s="125" t="s">
        <v>110</v>
      </c>
      <c r="B6" s="77"/>
      <c r="C6" s="86"/>
      <c r="D6" s="69"/>
      <c r="E6" s="88"/>
      <c r="F6" s="88"/>
      <c r="G6" s="89"/>
      <c r="I6" s="3"/>
      <c r="J6" s="3"/>
    </row>
    <row r="7" spans="1:14" ht="15" x14ac:dyDescent="0.2">
      <c r="A7" s="121" t="s">
        <v>171</v>
      </c>
      <c r="B7" s="77"/>
      <c r="C7" s="86"/>
      <c r="D7" s="69"/>
      <c r="E7" s="88"/>
      <c r="F7" s="88"/>
      <c r="G7" s="89"/>
      <c r="I7" s="3"/>
      <c r="J7" s="3"/>
    </row>
    <row r="8" spans="1:14" ht="15" x14ac:dyDescent="0.2">
      <c r="A8" s="124" t="s">
        <v>178</v>
      </c>
      <c r="B8" s="77"/>
      <c r="C8" s="86"/>
      <c r="D8" s="90"/>
      <c r="E8" s="88"/>
      <c r="F8" s="88"/>
      <c r="G8" s="89"/>
      <c r="I8" s="3"/>
      <c r="J8" s="3"/>
    </row>
    <row r="9" spans="1:14" ht="15" x14ac:dyDescent="0.2">
      <c r="A9" s="77"/>
      <c r="B9" s="77"/>
      <c r="C9" s="86"/>
      <c r="D9" s="90"/>
      <c r="E9" s="88"/>
      <c r="F9" s="88"/>
      <c r="G9" s="89"/>
      <c r="I9" s="3"/>
      <c r="J9" s="3"/>
    </row>
    <row r="10" spans="1:14" ht="15" x14ac:dyDescent="0.2">
      <c r="A10" s="77"/>
      <c r="B10" s="77"/>
      <c r="C10" s="91" t="s">
        <v>48</v>
      </c>
      <c r="D10" s="88"/>
      <c r="E10" s="88"/>
      <c r="F10" s="88"/>
      <c r="G10" s="89"/>
      <c r="I10" s="3"/>
      <c r="J10" s="3"/>
    </row>
    <row r="11" spans="1:14" ht="15" x14ac:dyDescent="0.2">
      <c r="A11" s="77"/>
      <c r="B11" s="77"/>
      <c r="C11" s="91" t="s">
        <v>49</v>
      </c>
      <c r="D11" s="88"/>
      <c r="E11" s="88"/>
      <c r="F11" s="88"/>
      <c r="G11" s="89"/>
      <c r="I11" s="3"/>
      <c r="J11" s="3"/>
    </row>
    <row r="12" spans="1:14" x14ac:dyDescent="0.2">
      <c r="A12" s="45"/>
      <c r="B12" s="45"/>
      <c r="D12" s="3"/>
      <c r="E12" s="3" t="s">
        <v>26</v>
      </c>
      <c r="H12" s="25"/>
    </row>
    <row r="13" spans="1:14" ht="13.5" thickBot="1" x14ac:dyDescent="0.25"/>
    <row r="14" spans="1:14" ht="20.25" customHeight="1" x14ac:dyDescent="0.2">
      <c r="A14" s="188" t="s">
        <v>1</v>
      </c>
      <c r="B14" s="195" t="s">
        <v>11</v>
      </c>
      <c r="C14" s="190" t="s">
        <v>12</v>
      </c>
      <c r="D14" s="201" t="s">
        <v>28</v>
      </c>
      <c r="E14" s="203" t="s">
        <v>13</v>
      </c>
      <c r="F14" s="203"/>
      <c r="G14" s="203"/>
      <c r="H14" s="204" t="s">
        <v>8</v>
      </c>
      <c r="I14" s="5"/>
    </row>
    <row r="15" spans="1:14" ht="85.5" customHeight="1" thickBot="1" x14ac:dyDescent="0.25">
      <c r="A15" s="189"/>
      <c r="B15" s="196"/>
      <c r="C15" s="197"/>
      <c r="D15" s="202"/>
      <c r="E15" s="142" t="s">
        <v>19</v>
      </c>
      <c r="F15" s="142" t="s">
        <v>20</v>
      </c>
      <c r="G15" s="142" t="s">
        <v>21</v>
      </c>
      <c r="H15" s="205"/>
      <c r="J15" s="8"/>
    </row>
    <row r="16" spans="1:14" s="6" customFormat="1" x14ac:dyDescent="0.25">
      <c r="A16" s="119" t="s">
        <v>60</v>
      </c>
      <c r="B16" s="118" t="s">
        <v>31</v>
      </c>
      <c r="C16" s="143" t="str">
        <f>'LOK-1 EL'!D2</f>
        <v>EL daļa</v>
      </c>
      <c r="D16" s="144">
        <f>'LOK-1 EL'!P64</f>
        <v>0</v>
      </c>
      <c r="E16" s="145">
        <f>'LOK-1 EL'!M64</f>
        <v>0</v>
      </c>
      <c r="F16" s="145">
        <f>'LOK-1 EL'!N64</f>
        <v>0</v>
      </c>
      <c r="G16" s="145">
        <f>'LOK-1 EL'!O64</f>
        <v>0</v>
      </c>
      <c r="H16" s="146">
        <f>'LOK-1 EL'!L64</f>
        <v>0</v>
      </c>
      <c r="I16" s="14"/>
      <c r="J16" s="15"/>
      <c r="K16" s="16"/>
      <c r="L16" s="14"/>
    </row>
    <row r="17" spans="1:12" s="6" customFormat="1" ht="13.5" thickBot="1" x14ac:dyDescent="0.3">
      <c r="A17" s="119" t="s">
        <v>61</v>
      </c>
      <c r="B17" s="118" t="s">
        <v>79</v>
      </c>
      <c r="C17" s="149" t="str">
        <f>'LOK-2 VAS'!D2</f>
        <v>VAS daļa</v>
      </c>
      <c r="D17" s="150">
        <f>'LOK-2 VAS'!P56</f>
        <v>0</v>
      </c>
      <c r="E17" s="147">
        <f>'LOK-2 VAS'!M56</f>
        <v>0</v>
      </c>
      <c r="F17" s="147">
        <f>'LOK-2 VAS'!N56</f>
        <v>0</v>
      </c>
      <c r="G17" s="147">
        <f>'LOK-2 VAS'!O56</f>
        <v>0</v>
      </c>
      <c r="H17" s="148">
        <f>'LOK-2 VAS'!L56</f>
        <v>0</v>
      </c>
      <c r="I17" s="14"/>
      <c r="J17" s="15"/>
      <c r="K17" s="16"/>
      <c r="L17" s="14"/>
    </row>
    <row r="18" spans="1:12" s="7" customFormat="1" ht="13.5" thickBot="1" x14ac:dyDescent="0.25">
      <c r="A18" s="116"/>
      <c r="B18" s="116"/>
      <c r="C18" s="151" t="s">
        <v>14</v>
      </c>
      <c r="D18" s="153">
        <f>SUM(D16:D17)</f>
        <v>0</v>
      </c>
      <c r="E18" s="120">
        <f>SUM(E16:E17)</f>
        <v>0</v>
      </c>
      <c r="F18" s="120">
        <f t="shared" ref="F18:H18" si="0">SUM(F16:F17)</f>
        <v>0</v>
      </c>
      <c r="G18" s="120">
        <f t="shared" si="0"/>
        <v>0</v>
      </c>
      <c r="H18" s="120">
        <f t="shared" si="0"/>
        <v>0</v>
      </c>
    </row>
    <row r="19" spans="1:12" ht="12.75" customHeight="1" x14ac:dyDescent="0.2">
      <c r="A19" s="107"/>
      <c r="B19" s="108"/>
      <c r="C19" s="113" t="s">
        <v>42</v>
      </c>
      <c r="D19" s="152"/>
    </row>
    <row r="20" spans="1:12" ht="15" customHeight="1" x14ac:dyDescent="0.2">
      <c r="A20" s="109"/>
      <c r="B20" s="109"/>
      <c r="C20" s="114" t="s">
        <v>27</v>
      </c>
      <c r="D20" s="110"/>
    </row>
    <row r="21" spans="1:12" ht="12.75" customHeight="1" x14ac:dyDescent="0.2">
      <c r="A21" s="108"/>
      <c r="B21" s="108"/>
      <c r="C21" s="113" t="s">
        <v>36</v>
      </c>
      <c r="D21" s="110"/>
    </row>
    <row r="22" spans="1:12" s="6" customFormat="1" ht="12.75" customHeight="1" x14ac:dyDescent="0.25">
      <c r="A22" s="108"/>
      <c r="B22" s="108"/>
      <c r="C22" s="113" t="s">
        <v>43</v>
      </c>
      <c r="D22" s="111"/>
      <c r="E22" s="16"/>
      <c r="F22" s="14"/>
      <c r="G22" s="14"/>
      <c r="H22" s="14"/>
    </row>
    <row r="23" spans="1:12" ht="13.5" customHeight="1" thickBot="1" x14ac:dyDescent="0.25">
      <c r="A23" s="76"/>
      <c r="B23" s="76"/>
      <c r="C23" s="115" t="s">
        <v>15</v>
      </c>
      <c r="D23" s="112"/>
    </row>
    <row r="24" spans="1:12" s="11" customFormat="1" ht="12.75" customHeight="1" x14ac:dyDescent="0.2">
      <c r="A24" s="47"/>
      <c r="B24" s="47"/>
      <c r="C24" s="9"/>
      <c r="D24" s="57"/>
      <c r="E24" s="57"/>
      <c r="F24" s="57"/>
      <c r="G24" s="57"/>
      <c r="H24" s="57"/>
      <c r="I24" s="10"/>
      <c r="J24" s="10"/>
    </row>
    <row r="25" spans="1:12" s="11" customFormat="1" ht="12.75" customHeight="1" x14ac:dyDescent="0.2">
      <c r="A25" s="199" t="s">
        <v>18</v>
      </c>
      <c r="B25" s="199"/>
      <c r="C25" s="48"/>
      <c r="D25" s="95" t="s">
        <v>50</v>
      </c>
      <c r="E25" s="198"/>
      <c r="F25" s="198"/>
      <c r="G25" s="198"/>
      <c r="H25" s="198"/>
      <c r="I25" s="10"/>
      <c r="J25" s="10"/>
    </row>
    <row r="26" spans="1:12" s="11" customFormat="1" ht="12.75" customHeight="1" x14ac:dyDescent="0.2">
      <c r="A26" s="52"/>
      <c r="B26" s="52"/>
      <c r="C26" s="94" t="s">
        <v>25</v>
      </c>
      <c r="D26" s="93"/>
      <c r="E26" s="183" t="s">
        <v>25</v>
      </c>
      <c r="F26" s="183"/>
      <c r="G26" s="183"/>
      <c r="H26" s="183"/>
      <c r="I26" s="10"/>
      <c r="J26" s="10"/>
    </row>
    <row r="27" spans="1:12" s="11" customFormat="1" ht="12.75" customHeight="1" x14ac:dyDescent="0.2">
      <c r="A27" s="59"/>
      <c r="B27" s="59"/>
      <c r="C27" s="92"/>
      <c r="D27" s="96"/>
      <c r="E27" s="96"/>
      <c r="F27" s="57"/>
      <c r="G27" s="57"/>
      <c r="H27" s="57"/>
      <c r="I27" s="10"/>
      <c r="J27" s="10"/>
    </row>
    <row r="28" spans="1:12" s="11" customFormat="1" ht="12.75" customHeight="1" x14ac:dyDescent="0.2">
      <c r="A28" s="200" t="s">
        <v>34</v>
      </c>
      <c r="B28" s="200"/>
      <c r="C28" s="97"/>
      <c r="D28" s="93"/>
      <c r="E28" s="93"/>
      <c r="F28" s="58"/>
      <c r="G28" s="57"/>
      <c r="H28" s="57"/>
      <c r="I28" s="10"/>
      <c r="J28" s="10"/>
    </row>
    <row r="29" spans="1:12" x14ac:dyDescent="0.2">
      <c r="C29" s="4"/>
      <c r="D29" s="4"/>
      <c r="E29" s="4"/>
      <c r="F29" s="37"/>
      <c r="G29" s="19"/>
      <c r="H29" s="19"/>
    </row>
    <row r="30" spans="1:12" x14ac:dyDescent="0.2">
      <c r="A30" s="60"/>
      <c r="B30" s="17"/>
      <c r="C30" s="51"/>
      <c r="D30" s="34"/>
      <c r="E30" s="35"/>
      <c r="F30" s="19"/>
      <c r="G30" s="19"/>
      <c r="H30" s="19"/>
    </row>
    <row r="31" spans="1:12" x14ac:dyDescent="0.2">
      <c r="B31" s="20"/>
      <c r="C31" s="20"/>
      <c r="D31" s="31"/>
      <c r="E31" s="32"/>
      <c r="F31" s="32"/>
      <c r="G31" s="32"/>
      <c r="H31" s="19"/>
    </row>
    <row r="32" spans="1:12" x14ac:dyDescent="0.2">
      <c r="B32" s="20"/>
      <c r="C32" s="20"/>
      <c r="D32" s="33"/>
      <c r="E32" s="33"/>
      <c r="F32" s="33"/>
      <c r="G32" s="33"/>
      <c r="H32" s="19"/>
    </row>
    <row r="33" spans="2:8" x14ac:dyDescent="0.2">
      <c r="B33" s="17"/>
      <c r="C33" s="18"/>
      <c r="D33" s="34"/>
      <c r="E33" s="35"/>
      <c r="F33" s="19"/>
      <c r="G33" s="19"/>
      <c r="H33" s="19"/>
    </row>
  </sheetData>
  <mergeCells count="13">
    <mergeCell ref="E25:H25"/>
    <mergeCell ref="E26:H26"/>
    <mergeCell ref="A25:B25"/>
    <mergeCell ref="A28:B28"/>
    <mergeCell ref="D14:D15"/>
    <mergeCell ref="E14:G14"/>
    <mergeCell ref="H14:H15"/>
    <mergeCell ref="C1:F1"/>
    <mergeCell ref="C2:F2"/>
    <mergeCell ref="C3:F3"/>
    <mergeCell ref="A14:A15"/>
    <mergeCell ref="B14:B15"/>
    <mergeCell ref="C14:C15"/>
  </mergeCells>
  <pageMargins left="1.1811023622047245" right="0.78740157480314965" top="1.1811023622047245" bottom="0.78740157480314965" header="0.78740157480314965" footer="0.39370078740157483"/>
  <pageSetup paperSize="9" orientation="landscape" r:id="rId1"/>
  <headerFooter>
    <oddFooter>&amp;RLapa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72"/>
  <sheetViews>
    <sheetView topLeftCell="A31" zoomScaleNormal="100" zoomScalePageLayoutView="115" workbookViewId="0">
      <selection activeCell="C1" sqref="C1"/>
    </sheetView>
  </sheetViews>
  <sheetFormatPr defaultColWidth="9.140625" defaultRowHeight="12.75" x14ac:dyDescent="0.2"/>
  <cols>
    <col min="1" max="1" width="5.7109375" style="127" customWidth="1"/>
    <col min="2" max="2" width="5.7109375" style="1" customWidth="1"/>
    <col min="3" max="3" width="49.42578125" style="61" customWidth="1"/>
    <col min="4" max="4" width="7.140625" style="68" customWidth="1"/>
    <col min="5" max="5" width="8.42578125" style="37" customWidth="1"/>
    <col min="6" max="6" width="8" style="1" customWidth="1"/>
    <col min="7" max="7" width="8" style="66" customWidth="1"/>
    <col min="8" max="8" width="8" style="3" customWidth="1"/>
    <col min="9" max="9" width="8.42578125" style="3" bestFit="1" customWidth="1"/>
    <col min="10" max="10" width="8" style="3" customWidth="1"/>
    <col min="11" max="11" width="9.140625" style="44" customWidth="1"/>
    <col min="12" max="13" width="8" style="3" customWidth="1"/>
    <col min="14" max="14" width="9.7109375" style="3" customWidth="1"/>
    <col min="15" max="15" width="8" style="3" customWidth="1"/>
    <col min="16" max="16" width="10.140625" style="62" customWidth="1"/>
    <col min="17" max="18" width="9.140625" style="4"/>
    <col min="19" max="19" width="51.5703125" style="4" customWidth="1"/>
    <col min="20" max="16384" width="9.140625" style="4"/>
  </cols>
  <sheetData>
    <row r="1" spans="1:17" ht="19.5" customHeight="1" x14ac:dyDescent="0.2">
      <c r="A1" s="123"/>
      <c r="B1" s="84"/>
      <c r="C1" s="98"/>
      <c r="D1" s="193" t="s">
        <v>0</v>
      </c>
      <c r="E1" s="193"/>
      <c r="F1" s="193"/>
      <c r="G1" s="193"/>
      <c r="H1" s="193"/>
      <c r="I1" s="193"/>
      <c r="J1" s="193"/>
    </row>
    <row r="2" spans="1:17" ht="15.75" customHeight="1" x14ac:dyDescent="0.2">
      <c r="A2" s="123"/>
      <c r="B2" s="84"/>
      <c r="C2" s="98"/>
      <c r="D2" s="206" t="s">
        <v>62</v>
      </c>
      <c r="E2" s="206"/>
      <c r="F2" s="206"/>
      <c r="G2" s="206"/>
      <c r="H2" s="206"/>
      <c r="I2" s="206"/>
      <c r="J2" s="206"/>
      <c r="K2" s="63"/>
    </row>
    <row r="3" spans="1:17" ht="15" customHeight="1" x14ac:dyDescent="0.2">
      <c r="A3" s="123"/>
      <c r="B3" s="84"/>
      <c r="C3" s="98"/>
      <c r="D3" s="207" t="s">
        <v>32</v>
      </c>
      <c r="E3" s="207"/>
      <c r="F3" s="207"/>
      <c r="G3" s="207"/>
      <c r="H3" s="207"/>
      <c r="I3" s="207"/>
      <c r="J3" s="207"/>
      <c r="K3" s="64"/>
      <c r="L3" s="65"/>
      <c r="M3" s="65"/>
    </row>
    <row r="4" spans="1:17" ht="15" customHeight="1" x14ac:dyDescent="0.2">
      <c r="A4" s="123"/>
      <c r="B4" s="84"/>
      <c r="C4" s="98"/>
      <c r="D4" s="100"/>
      <c r="E4" s="87"/>
      <c r="F4" s="100"/>
      <c r="G4" s="100"/>
      <c r="H4" s="100"/>
      <c r="I4" s="100"/>
      <c r="J4" s="100"/>
      <c r="K4" s="64"/>
      <c r="L4" s="65"/>
      <c r="M4" s="65"/>
    </row>
    <row r="5" spans="1:17" ht="15" x14ac:dyDescent="0.2">
      <c r="A5" s="124" t="s">
        <v>109</v>
      </c>
      <c r="B5" s="77"/>
      <c r="C5" s="98"/>
      <c r="D5" s="101"/>
      <c r="E5" s="88"/>
      <c r="F5" s="84"/>
      <c r="G5" s="99"/>
      <c r="H5" s="89"/>
      <c r="I5" s="89"/>
      <c r="J5" s="89"/>
    </row>
    <row r="6" spans="1:17" ht="15" x14ac:dyDescent="0.2">
      <c r="A6" s="125" t="s">
        <v>110</v>
      </c>
      <c r="B6" s="77"/>
      <c r="C6" s="98"/>
      <c r="D6" s="101"/>
      <c r="E6" s="88"/>
      <c r="F6" s="84"/>
      <c r="G6" s="99"/>
      <c r="H6" s="89"/>
      <c r="I6" s="89"/>
      <c r="J6" s="89"/>
    </row>
    <row r="7" spans="1:17" ht="15" x14ac:dyDescent="0.2">
      <c r="A7" s="121" t="s">
        <v>171</v>
      </c>
      <c r="B7" s="77"/>
      <c r="C7" s="98"/>
      <c r="D7" s="101"/>
      <c r="E7" s="88"/>
      <c r="F7" s="84"/>
      <c r="G7" s="99"/>
      <c r="H7" s="89"/>
      <c r="I7" s="89"/>
      <c r="J7" s="89"/>
    </row>
    <row r="8" spans="1:17" ht="15" x14ac:dyDescent="0.2">
      <c r="A8" s="124" t="s">
        <v>178</v>
      </c>
      <c r="B8" s="77"/>
      <c r="C8" s="98"/>
      <c r="D8" s="102"/>
      <c r="E8" s="88"/>
      <c r="F8" s="84"/>
      <c r="G8" s="99"/>
      <c r="H8" s="89"/>
      <c r="I8" s="89"/>
      <c r="J8" s="89"/>
    </row>
    <row r="9" spans="1:17" ht="13.5" thickBot="1" x14ac:dyDescent="0.25">
      <c r="A9" s="126" t="s">
        <v>24</v>
      </c>
      <c r="B9" s="45"/>
      <c r="D9" s="67"/>
    </row>
    <row r="10" spans="1:17" ht="15" customHeight="1" thickBot="1" x14ac:dyDescent="0.25">
      <c r="A10" s="126"/>
      <c r="B10" s="45"/>
      <c r="L10" s="208" t="s">
        <v>57</v>
      </c>
      <c r="M10" s="208"/>
      <c r="N10" s="131">
        <f>P64</f>
        <v>0</v>
      </c>
      <c r="O10" s="130" t="s">
        <v>58</v>
      </c>
      <c r="P10" s="69"/>
    </row>
    <row r="11" spans="1:17" x14ac:dyDescent="0.2">
      <c r="A11" s="126"/>
      <c r="B11" s="45"/>
      <c r="D11" s="70"/>
      <c r="E11" s="35"/>
      <c r="F11" s="70"/>
      <c r="L11" s="3" t="s">
        <v>26</v>
      </c>
      <c r="M11" s="19"/>
      <c r="N11" s="19"/>
      <c r="O11" s="19"/>
      <c r="P11" s="71"/>
    </row>
    <row r="12" spans="1:17" x14ac:dyDescent="0.2">
      <c r="A12" s="126"/>
      <c r="B12" s="45"/>
    </row>
    <row r="13" spans="1:17" ht="20.25" customHeight="1" x14ac:dyDescent="0.2">
      <c r="A13" s="209" t="s">
        <v>1</v>
      </c>
      <c r="B13" s="210" t="s">
        <v>17</v>
      </c>
      <c r="C13" s="211" t="s">
        <v>2</v>
      </c>
      <c r="D13" s="212" t="s">
        <v>3</v>
      </c>
      <c r="E13" s="213" t="s">
        <v>4</v>
      </c>
      <c r="F13" s="214" t="s">
        <v>5</v>
      </c>
      <c r="G13" s="214"/>
      <c r="H13" s="214"/>
      <c r="I13" s="214"/>
      <c r="J13" s="214"/>
      <c r="K13" s="214"/>
      <c r="L13" s="214" t="s">
        <v>6</v>
      </c>
      <c r="M13" s="214"/>
      <c r="N13" s="214"/>
      <c r="O13" s="214"/>
      <c r="P13" s="214"/>
      <c r="Q13" s="5"/>
    </row>
    <row r="14" spans="1:17" ht="90" customHeight="1" x14ac:dyDescent="0.2">
      <c r="A14" s="209"/>
      <c r="B14" s="210"/>
      <c r="C14" s="211"/>
      <c r="D14" s="212"/>
      <c r="E14" s="213"/>
      <c r="F14" s="161" t="s">
        <v>7</v>
      </c>
      <c r="G14" s="161" t="s">
        <v>29</v>
      </c>
      <c r="H14" s="162" t="s">
        <v>19</v>
      </c>
      <c r="I14" s="162" t="s">
        <v>20</v>
      </c>
      <c r="J14" s="162" t="s">
        <v>21</v>
      </c>
      <c r="K14" s="162" t="s">
        <v>22</v>
      </c>
      <c r="L14" s="162" t="s">
        <v>8</v>
      </c>
      <c r="M14" s="162" t="s">
        <v>19</v>
      </c>
      <c r="N14" s="162" t="s">
        <v>20</v>
      </c>
      <c r="O14" s="162" t="s">
        <v>21</v>
      </c>
      <c r="P14" s="162" t="s">
        <v>23</v>
      </c>
    </row>
    <row r="15" spans="1:17" x14ac:dyDescent="0.2">
      <c r="A15" s="163">
        <v>1</v>
      </c>
      <c r="B15" s="163">
        <v>2</v>
      </c>
      <c r="C15" s="163">
        <v>3</v>
      </c>
      <c r="D15" s="163">
        <v>4</v>
      </c>
      <c r="E15" s="163">
        <v>5</v>
      </c>
      <c r="F15" s="163">
        <v>6</v>
      </c>
      <c r="G15" s="163">
        <v>7</v>
      </c>
      <c r="H15" s="163">
        <v>8</v>
      </c>
      <c r="I15" s="163">
        <v>9</v>
      </c>
      <c r="J15" s="163">
        <v>10</v>
      </c>
      <c r="K15" s="163">
        <v>11</v>
      </c>
      <c r="L15" s="163">
        <v>12</v>
      </c>
      <c r="M15" s="163">
        <v>13</v>
      </c>
      <c r="N15" s="163">
        <v>14</v>
      </c>
      <c r="O15" s="163">
        <v>15</v>
      </c>
      <c r="P15" s="163">
        <v>16</v>
      </c>
    </row>
    <row r="16" spans="1:17" x14ac:dyDescent="0.2">
      <c r="A16" s="138"/>
      <c r="B16" s="141"/>
      <c r="C16" s="139" t="s">
        <v>94</v>
      </c>
      <c r="D16" s="134"/>
      <c r="E16" s="135"/>
      <c r="F16" s="134"/>
      <c r="G16" s="134"/>
      <c r="H16" s="136"/>
      <c r="I16" s="136"/>
      <c r="J16" s="136"/>
      <c r="K16" s="132"/>
      <c r="L16" s="136"/>
      <c r="M16" s="136"/>
      <c r="N16" s="136"/>
      <c r="O16" s="136"/>
      <c r="P16" s="132"/>
    </row>
    <row r="17" spans="1:19" ht="25.5" x14ac:dyDescent="0.2">
      <c r="A17" s="157">
        <v>1</v>
      </c>
      <c r="B17" s="122"/>
      <c r="C17" s="164" t="s">
        <v>164</v>
      </c>
      <c r="D17" s="106" t="s">
        <v>102</v>
      </c>
      <c r="E17" s="118">
        <v>1</v>
      </c>
      <c r="F17" s="106"/>
      <c r="G17" s="106"/>
      <c r="H17" s="103">
        <f t="shared" ref="H17:H50" si="0">ROUND(F17*G17,2)</f>
        <v>0</v>
      </c>
      <c r="I17" s="103"/>
      <c r="J17" s="103"/>
      <c r="K17" s="104">
        <f>H17+I17+J17</f>
        <v>0</v>
      </c>
      <c r="L17" s="103">
        <f t="shared" ref="L17:L50" si="1">ROUND(E17*F17,2)</f>
        <v>0</v>
      </c>
      <c r="M17" s="103">
        <f t="shared" ref="M17:M50" si="2">ROUND(E17*H17,2)</f>
        <v>0</v>
      </c>
      <c r="N17" s="103">
        <f t="shared" ref="N17:N50" si="3">ROUND(E17*I17,2)</f>
        <v>0</v>
      </c>
      <c r="O17" s="103">
        <f t="shared" ref="O17:O50" si="4">ROUND(E17*J17,2)</f>
        <v>0</v>
      </c>
      <c r="P17" s="104">
        <f t="shared" ref="P17:P50" si="5">M17+N17+O17</f>
        <v>0</v>
      </c>
      <c r="R17" s="6"/>
      <c r="S17" s="170"/>
    </row>
    <row r="18" spans="1:19" ht="51" x14ac:dyDescent="0.2">
      <c r="A18" s="157">
        <v>2</v>
      </c>
      <c r="B18" s="122"/>
      <c r="C18" s="164" t="s">
        <v>125</v>
      </c>
      <c r="D18" s="106" t="s">
        <v>102</v>
      </c>
      <c r="E18" s="118">
        <v>2</v>
      </c>
      <c r="F18" s="106"/>
      <c r="G18" s="106"/>
      <c r="H18" s="103">
        <f t="shared" si="0"/>
        <v>0</v>
      </c>
      <c r="I18" s="103"/>
      <c r="J18" s="103"/>
      <c r="K18" s="104">
        <f t="shared" ref="K18:K63" si="6">H18+I18+J18</f>
        <v>0</v>
      </c>
      <c r="L18" s="103">
        <f t="shared" si="1"/>
        <v>0</v>
      </c>
      <c r="M18" s="103">
        <f t="shared" si="2"/>
        <v>0</v>
      </c>
      <c r="N18" s="103">
        <f t="shared" si="3"/>
        <v>0</v>
      </c>
      <c r="O18" s="103">
        <f t="shared" si="4"/>
        <v>0</v>
      </c>
      <c r="P18" s="104">
        <f t="shared" si="5"/>
        <v>0</v>
      </c>
    </row>
    <row r="19" spans="1:19" ht="51" x14ac:dyDescent="0.25">
      <c r="A19" s="157">
        <v>3</v>
      </c>
      <c r="B19" s="140"/>
      <c r="C19" s="137" t="s">
        <v>130</v>
      </c>
      <c r="D19" s="106" t="s">
        <v>102</v>
      </c>
      <c r="E19" s="118">
        <v>1</v>
      </c>
      <c r="F19" s="106"/>
      <c r="G19" s="106"/>
      <c r="H19" s="103">
        <f t="shared" si="0"/>
        <v>0</v>
      </c>
      <c r="I19" s="103"/>
      <c r="J19" s="103"/>
      <c r="K19" s="104">
        <f t="shared" si="6"/>
        <v>0</v>
      </c>
      <c r="L19" s="103">
        <f t="shared" si="1"/>
        <v>0</v>
      </c>
      <c r="M19" s="103">
        <f t="shared" si="2"/>
        <v>0</v>
      </c>
      <c r="N19" s="103">
        <f t="shared" si="3"/>
        <v>0</v>
      </c>
      <c r="O19" s="103">
        <f t="shared" si="4"/>
        <v>0</v>
      </c>
      <c r="P19" s="104">
        <f t="shared" si="5"/>
        <v>0</v>
      </c>
    </row>
    <row r="20" spans="1:19" ht="25.5" x14ac:dyDescent="0.25">
      <c r="A20" s="105" t="s">
        <v>38</v>
      </c>
      <c r="B20" s="140"/>
      <c r="C20" s="137" t="s">
        <v>64</v>
      </c>
      <c r="D20" s="106" t="s">
        <v>107</v>
      </c>
      <c r="E20" s="118">
        <v>3</v>
      </c>
      <c r="F20" s="106"/>
      <c r="G20" s="106"/>
      <c r="H20" s="103">
        <f t="shared" si="0"/>
        <v>0</v>
      </c>
      <c r="I20" s="103"/>
      <c r="J20" s="103"/>
      <c r="K20" s="104">
        <f t="shared" si="6"/>
        <v>0</v>
      </c>
      <c r="L20" s="103">
        <f t="shared" si="1"/>
        <v>0</v>
      </c>
      <c r="M20" s="103">
        <f t="shared" si="2"/>
        <v>0</v>
      </c>
      <c r="N20" s="103">
        <f t="shared" si="3"/>
        <v>0</v>
      </c>
      <c r="O20" s="103">
        <f t="shared" si="4"/>
        <v>0</v>
      </c>
      <c r="P20" s="104">
        <f t="shared" si="5"/>
        <v>0</v>
      </c>
    </row>
    <row r="21" spans="1:19" ht="13.5" x14ac:dyDescent="0.25">
      <c r="A21" s="105" t="s">
        <v>39</v>
      </c>
      <c r="B21" s="140"/>
      <c r="C21" s="155" t="s">
        <v>163</v>
      </c>
      <c r="D21" s="106" t="s">
        <v>107</v>
      </c>
      <c r="E21" s="156">
        <v>1</v>
      </c>
      <c r="F21" s="106"/>
      <c r="G21" s="106"/>
      <c r="H21" s="103">
        <f t="shared" si="0"/>
        <v>0</v>
      </c>
      <c r="I21" s="103"/>
      <c r="J21" s="103"/>
      <c r="K21" s="104">
        <f t="shared" si="6"/>
        <v>0</v>
      </c>
      <c r="L21" s="103">
        <f t="shared" si="1"/>
        <v>0</v>
      </c>
      <c r="M21" s="103">
        <f t="shared" si="2"/>
        <v>0</v>
      </c>
      <c r="N21" s="103">
        <f t="shared" si="3"/>
        <v>0</v>
      </c>
      <c r="O21" s="103">
        <f t="shared" si="4"/>
        <v>0</v>
      </c>
      <c r="P21" s="104">
        <f t="shared" si="5"/>
        <v>0</v>
      </c>
      <c r="R21" s="6"/>
      <c r="S21" s="168"/>
    </row>
    <row r="22" spans="1:19" ht="13.5" x14ac:dyDescent="0.25">
      <c r="A22" s="105" t="s">
        <v>40</v>
      </c>
      <c r="B22" s="140"/>
      <c r="C22" s="155" t="s">
        <v>103</v>
      </c>
      <c r="D22" s="106" t="s">
        <v>107</v>
      </c>
      <c r="E22" s="156">
        <v>1</v>
      </c>
      <c r="F22" s="106"/>
      <c r="G22" s="106"/>
      <c r="H22" s="103">
        <f t="shared" si="0"/>
        <v>0</v>
      </c>
      <c r="I22" s="103"/>
      <c r="J22" s="103"/>
      <c r="K22" s="104">
        <f t="shared" si="6"/>
        <v>0</v>
      </c>
      <c r="L22" s="103">
        <f t="shared" si="1"/>
        <v>0</v>
      </c>
      <c r="M22" s="103">
        <f t="shared" si="2"/>
        <v>0</v>
      </c>
      <c r="N22" s="103">
        <f t="shared" si="3"/>
        <v>0</v>
      </c>
      <c r="O22" s="103">
        <f t="shared" si="4"/>
        <v>0</v>
      </c>
      <c r="P22" s="104">
        <f t="shared" si="5"/>
        <v>0</v>
      </c>
    </row>
    <row r="23" spans="1:19" ht="13.5" x14ac:dyDescent="0.25">
      <c r="A23" s="105" t="s">
        <v>41</v>
      </c>
      <c r="B23" s="140"/>
      <c r="C23" s="155" t="s">
        <v>100</v>
      </c>
      <c r="D23" s="106" t="s">
        <v>107</v>
      </c>
      <c r="E23" s="156">
        <v>1</v>
      </c>
      <c r="F23" s="106"/>
      <c r="G23" s="106"/>
      <c r="H23" s="103">
        <f t="shared" si="0"/>
        <v>0</v>
      </c>
      <c r="I23" s="103"/>
      <c r="J23" s="103"/>
      <c r="K23" s="104">
        <f t="shared" si="6"/>
        <v>0</v>
      </c>
      <c r="L23" s="103">
        <f t="shared" si="1"/>
        <v>0</v>
      </c>
      <c r="M23" s="103">
        <f t="shared" si="2"/>
        <v>0</v>
      </c>
      <c r="N23" s="103">
        <f t="shared" si="3"/>
        <v>0</v>
      </c>
      <c r="O23" s="103">
        <f t="shared" si="4"/>
        <v>0</v>
      </c>
      <c r="P23" s="104">
        <f t="shared" si="5"/>
        <v>0</v>
      </c>
    </row>
    <row r="24" spans="1:19" ht="13.5" x14ac:dyDescent="0.25">
      <c r="A24" s="105" t="s">
        <v>51</v>
      </c>
      <c r="B24" s="140"/>
      <c r="C24" s="155" t="s">
        <v>104</v>
      </c>
      <c r="D24" s="106" t="s">
        <v>107</v>
      </c>
      <c r="E24" s="156">
        <v>3</v>
      </c>
      <c r="F24" s="106"/>
      <c r="G24" s="106"/>
      <c r="H24" s="103">
        <f t="shared" si="0"/>
        <v>0</v>
      </c>
      <c r="I24" s="103"/>
      <c r="J24" s="103"/>
      <c r="K24" s="104">
        <f t="shared" si="6"/>
        <v>0</v>
      </c>
      <c r="L24" s="103">
        <f t="shared" si="1"/>
        <v>0</v>
      </c>
      <c r="M24" s="103">
        <f t="shared" si="2"/>
        <v>0</v>
      </c>
      <c r="N24" s="103">
        <f t="shared" si="3"/>
        <v>0</v>
      </c>
      <c r="O24" s="103">
        <f t="shared" si="4"/>
        <v>0</v>
      </c>
      <c r="P24" s="104">
        <f t="shared" si="5"/>
        <v>0</v>
      </c>
    </row>
    <row r="25" spans="1:19" ht="13.5" x14ac:dyDescent="0.25">
      <c r="A25" s="105" t="s">
        <v>52</v>
      </c>
      <c r="B25" s="140"/>
      <c r="C25" s="155" t="s">
        <v>105</v>
      </c>
      <c r="D25" s="106" t="s">
        <v>107</v>
      </c>
      <c r="E25" s="156">
        <v>3</v>
      </c>
      <c r="F25" s="106"/>
      <c r="G25" s="106"/>
      <c r="H25" s="103">
        <f t="shared" si="0"/>
        <v>0</v>
      </c>
      <c r="I25" s="103"/>
      <c r="J25" s="103"/>
      <c r="K25" s="104">
        <f t="shared" si="6"/>
        <v>0</v>
      </c>
      <c r="L25" s="103">
        <f t="shared" si="1"/>
        <v>0</v>
      </c>
      <c r="M25" s="103">
        <f t="shared" si="2"/>
        <v>0</v>
      </c>
      <c r="N25" s="103">
        <f t="shared" si="3"/>
        <v>0</v>
      </c>
      <c r="O25" s="103">
        <f t="shared" si="4"/>
        <v>0</v>
      </c>
      <c r="P25" s="104">
        <f t="shared" si="5"/>
        <v>0</v>
      </c>
    </row>
    <row r="26" spans="1:19" ht="13.5" x14ac:dyDescent="0.25">
      <c r="A26" s="105" t="s">
        <v>53</v>
      </c>
      <c r="B26" s="140"/>
      <c r="C26" s="155" t="s">
        <v>101</v>
      </c>
      <c r="D26" s="106" t="s">
        <v>107</v>
      </c>
      <c r="E26" s="156">
        <v>1</v>
      </c>
      <c r="F26" s="106"/>
      <c r="G26" s="106"/>
      <c r="H26" s="103">
        <f t="shared" si="0"/>
        <v>0</v>
      </c>
      <c r="I26" s="103"/>
      <c r="J26" s="103"/>
      <c r="K26" s="104">
        <f t="shared" si="6"/>
        <v>0</v>
      </c>
      <c r="L26" s="103">
        <f t="shared" si="1"/>
        <v>0</v>
      </c>
      <c r="M26" s="103">
        <f t="shared" si="2"/>
        <v>0</v>
      </c>
      <c r="N26" s="103">
        <f t="shared" si="3"/>
        <v>0</v>
      </c>
      <c r="O26" s="103">
        <f t="shared" si="4"/>
        <v>0</v>
      </c>
      <c r="P26" s="104">
        <f t="shared" si="5"/>
        <v>0</v>
      </c>
    </row>
    <row r="27" spans="1:19" ht="25.5" x14ac:dyDescent="0.25">
      <c r="A27" s="105" t="s">
        <v>54</v>
      </c>
      <c r="B27" s="140"/>
      <c r="C27" s="165" t="s">
        <v>106</v>
      </c>
      <c r="D27" s="106" t="s">
        <v>107</v>
      </c>
      <c r="E27" s="156">
        <v>1</v>
      </c>
      <c r="F27" s="106"/>
      <c r="G27" s="106"/>
      <c r="H27" s="103">
        <f t="shared" si="0"/>
        <v>0</v>
      </c>
      <c r="I27" s="103"/>
      <c r="J27" s="103"/>
      <c r="K27" s="104">
        <f t="shared" si="6"/>
        <v>0</v>
      </c>
      <c r="L27" s="103">
        <f t="shared" si="1"/>
        <v>0</v>
      </c>
      <c r="M27" s="103">
        <f t="shared" si="2"/>
        <v>0</v>
      </c>
      <c r="N27" s="103">
        <f t="shared" si="3"/>
        <v>0</v>
      </c>
      <c r="O27" s="103">
        <f t="shared" si="4"/>
        <v>0</v>
      </c>
      <c r="P27" s="104">
        <f t="shared" si="5"/>
        <v>0</v>
      </c>
    </row>
    <row r="28" spans="1:19" ht="25.5" x14ac:dyDescent="0.25">
      <c r="A28" s="105" t="s">
        <v>55</v>
      </c>
      <c r="B28" s="140"/>
      <c r="C28" s="155" t="s">
        <v>126</v>
      </c>
      <c r="D28" s="106" t="s">
        <v>102</v>
      </c>
      <c r="E28" s="156">
        <v>1</v>
      </c>
      <c r="F28" s="106"/>
      <c r="G28" s="106"/>
      <c r="H28" s="103">
        <f t="shared" si="0"/>
        <v>0</v>
      </c>
      <c r="I28" s="103"/>
      <c r="J28" s="103"/>
      <c r="K28" s="104">
        <f t="shared" si="6"/>
        <v>0</v>
      </c>
      <c r="L28" s="103">
        <f t="shared" si="1"/>
        <v>0</v>
      </c>
      <c r="M28" s="103">
        <f t="shared" si="2"/>
        <v>0</v>
      </c>
      <c r="N28" s="103">
        <f t="shared" si="3"/>
        <v>0</v>
      </c>
      <c r="O28" s="103">
        <f t="shared" si="4"/>
        <v>0</v>
      </c>
      <c r="P28" s="104">
        <f t="shared" si="5"/>
        <v>0</v>
      </c>
    </row>
    <row r="29" spans="1:19" ht="38.25" x14ac:dyDescent="0.25">
      <c r="A29" s="157" t="s">
        <v>137</v>
      </c>
      <c r="B29" s="140"/>
      <c r="C29" s="172" t="s">
        <v>165</v>
      </c>
      <c r="D29" s="106" t="s">
        <v>107</v>
      </c>
      <c r="E29" s="156">
        <v>3</v>
      </c>
      <c r="F29" s="106"/>
      <c r="G29" s="106"/>
      <c r="H29" s="103">
        <f t="shared" si="0"/>
        <v>0</v>
      </c>
      <c r="I29" s="103"/>
      <c r="J29" s="103"/>
      <c r="K29" s="104">
        <f t="shared" si="6"/>
        <v>0</v>
      </c>
      <c r="L29" s="103">
        <f t="shared" si="1"/>
        <v>0</v>
      </c>
      <c r="M29" s="103">
        <f t="shared" si="2"/>
        <v>0</v>
      </c>
      <c r="N29" s="103">
        <f t="shared" si="3"/>
        <v>0</v>
      </c>
      <c r="O29" s="103">
        <f t="shared" si="4"/>
        <v>0</v>
      </c>
      <c r="P29" s="104">
        <f t="shared" si="5"/>
        <v>0</v>
      </c>
    </row>
    <row r="30" spans="1:19" ht="38.25" x14ac:dyDescent="0.25">
      <c r="A30" s="157">
        <v>5</v>
      </c>
      <c r="B30" s="140"/>
      <c r="C30" s="137" t="s">
        <v>131</v>
      </c>
      <c r="D30" s="106" t="s">
        <v>107</v>
      </c>
      <c r="E30" s="118">
        <v>4</v>
      </c>
      <c r="F30" s="106"/>
      <c r="G30" s="106"/>
      <c r="H30" s="103">
        <f t="shared" si="0"/>
        <v>0</v>
      </c>
      <c r="I30" s="103"/>
      <c r="J30" s="103"/>
      <c r="K30" s="104">
        <f t="shared" ref="K30" si="7">H30+I30+J30</f>
        <v>0</v>
      </c>
      <c r="L30" s="103">
        <f t="shared" si="1"/>
        <v>0</v>
      </c>
      <c r="M30" s="103">
        <f t="shared" si="2"/>
        <v>0</v>
      </c>
      <c r="N30" s="103">
        <f t="shared" si="3"/>
        <v>0</v>
      </c>
      <c r="O30" s="103">
        <f t="shared" si="4"/>
        <v>0</v>
      </c>
      <c r="P30" s="104">
        <f t="shared" si="5"/>
        <v>0</v>
      </c>
    </row>
    <row r="31" spans="1:19" ht="13.5" x14ac:dyDescent="0.25">
      <c r="A31" s="157">
        <v>6</v>
      </c>
      <c r="B31" s="140"/>
      <c r="C31" s="117" t="s">
        <v>63</v>
      </c>
      <c r="D31" s="106" t="s">
        <v>107</v>
      </c>
      <c r="E31" s="118">
        <v>2</v>
      </c>
      <c r="F31" s="106"/>
      <c r="G31" s="106"/>
      <c r="H31" s="103">
        <f t="shared" si="0"/>
        <v>0</v>
      </c>
      <c r="I31" s="103"/>
      <c r="J31" s="103"/>
      <c r="K31" s="104">
        <f t="shared" si="6"/>
        <v>0</v>
      </c>
      <c r="L31" s="103">
        <f t="shared" si="1"/>
        <v>0</v>
      </c>
      <c r="M31" s="103">
        <f t="shared" si="2"/>
        <v>0</v>
      </c>
      <c r="N31" s="103">
        <f t="shared" si="3"/>
        <v>0</v>
      </c>
      <c r="O31" s="103">
        <f t="shared" si="4"/>
        <v>0</v>
      </c>
      <c r="P31" s="104">
        <f t="shared" si="5"/>
        <v>0</v>
      </c>
    </row>
    <row r="32" spans="1:19" ht="13.5" x14ac:dyDescent="0.25">
      <c r="A32" s="157">
        <v>7</v>
      </c>
      <c r="B32" s="140"/>
      <c r="C32" s="155" t="s">
        <v>80</v>
      </c>
      <c r="D32" s="106" t="s">
        <v>107</v>
      </c>
      <c r="E32" s="156">
        <v>1</v>
      </c>
      <c r="F32" s="106"/>
      <c r="G32" s="106"/>
      <c r="H32" s="103">
        <f t="shared" si="0"/>
        <v>0</v>
      </c>
      <c r="I32" s="103"/>
      <c r="J32" s="103"/>
      <c r="K32" s="104">
        <f t="shared" si="6"/>
        <v>0</v>
      </c>
      <c r="L32" s="103">
        <f t="shared" si="1"/>
        <v>0</v>
      </c>
      <c r="M32" s="103">
        <f t="shared" si="2"/>
        <v>0</v>
      </c>
      <c r="N32" s="103">
        <f t="shared" si="3"/>
        <v>0</v>
      </c>
      <c r="O32" s="103">
        <f t="shared" si="4"/>
        <v>0</v>
      </c>
      <c r="P32" s="104">
        <f t="shared" si="5"/>
        <v>0</v>
      </c>
    </row>
    <row r="33" spans="1:16" ht="13.5" x14ac:dyDescent="0.25">
      <c r="A33" s="157">
        <v>8</v>
      </c>
      <c r="B33" s="140"/>
      <c r="C33" s="155" t="s">
        <v>81</v>
      </c>
      <c r="D33" s="106" t="s">
        <v>107</v>
      </c>
      <c r="E33" s="156">
        <v>1</v>
      </c>
      <c r="F33" s="106"/>
      <c r="G33" s="106"/>
      <c r="H33" s="103">
        <f t="shared" si="0"/>
        <v>0</v>
      </c>
      <c r="I33" s="103"/>
      <c r="J33" s="103"/>
      <c r="K33" s="104">
        <f t="shared" si="6"/>
        <v>0</v>
      </c>
      <c r="L33" s="103">
        <f t="shared" si="1"/>
        <v>0</v>
      </c>
      <c r="M33" s="103">
        <f t="shared" si="2"/>
        <v>0</v>
      </c>
      <c r="N33" s="103">
        <f t="shared" si="3"/>
        <v>0</v>
      </c>
      <c r="O33" s="103">
        <f t="shared" si="4"/>
        <v>0</v>
      </c>
      <c r="P33" s="104">
        <f t="shared" si="5"/>
        <v>0</v>
      </c>
    </row>
    <row r="34" spans="1:16" ht="13.5" x14ac:dyDescent="0.25">
      <c r="A34" s="157">
        <v>9</v>
      </c>
      <c r="B34" s="140"/>
      <c r="C34" s="155" t="s">
        <v>65</v>
      </c>
      <c r="D34" s="106" t="s">
        <v>107</v>
      </c>
      <c r="E34" s="156">
        <v>1</v>
      </c>
      <c r="F34" s="106"/>
      <c r="G34" s="106"/>
      <c r="H34" s="103">
        <f t="shared" si="0"/>
        <v>0</v>
      </c>
      <c r="I34" s="103"/>
      <c r="J34" s="103"/>
      <c r="K34" s="104">
        <f t="shared" si="6"/>
        <v>0</v>
      </c>
      <c r="L34" s="103">
        <f t="shared" si="1"/>
        <v>0</v>
      </c>
      <c r="M34" s="103">
        <f t="shared" si="2"/>
        <v>0</v>
      </c>
      <c r="N34" s="103">
        <f t="shared" si="3"/>
        <v>0</v>
      </c>
      <c r="O34" s="103">
        <f t="shared" si="4"/>
        <v>0</v>
      </c>
      <c r="P34" s="104">
        <f t="shared" si="5"/>
        <v>0</v>
      </c>
    </row>
    <row r="35" spans="1:16" ht="13.5" x14ac:dyDescent="0.25">
      <c r="A35" s="157">
        <v>10</v>
      </c>
      <c r="B35" s="140"/>
      <c r="C35" s="155" t="s">
        <v>99</v>
      </c>
      <c r="D35" s="106" t="s">
        <v>107</v>
      </c>
      <c r="E35" s="156">
        <v>3</v>
      </c>
      <c r="F35" s="106"/>
      <c r="G35" s="106"/>
      <c r="H35" s="103">
        <f t="shared" si="0"/>
        <v>0</v>
      </c>
      <c r="I35" s="103"/>
      <c r="J35" s="103"/>
      <c r="K35" s="104">
        <f t="shared" si="6"/>
        <v>0</v>
      </c>
      <c r="L35" s="103">
        <f t="shared" si="1"/>
        <v>0</v>
      </c>
      <c r="M35" s="103">
        <f t="shared" si="2"/>
        <v>0</v>
      </c>
      <c r="N35" s="103">
        <f t="shared" si="3"/>
        <v>0</v>
      </c>
      <c r="O35" s="103">
        <f t="shared" si="4"/>
        <v>0</v>
      </c>
      <c r="P35" s="104">
        <f t="shared" si="5"/>
        <v>0</v>
      </c>
    </row>
    <row r="36" spans="1:16" ht="13.5" x14ac:dyDescent="0.25">
      <c r="A36" s="157">
        <v>11</v>
      </c>
      <c r="B36" s="140"/>
      <c r="C36" s="155" t="s">
        <v>82</v>
      </c>
      <c r="D36" s="106" t="s">
        <v>107</v>
      </c>
      <c r="E36" s="156">
        <v>1</v>
      </c>
      <c r="F36" s="106"/>
      <c r="G36" s="106"/>
      <c r="H36" s="103">
        <f t="shared" si="0"/>
        <v>0</v>
      </c>
      <c r="I36" s="103"/>
      <c r="J36" s="103"/>
      <c r="K36" s="104">
        <f t="shared" si="6"/>
        <v>0</v>
      </c>
      <c r="L36" s="103">
        <f t="shared" si="1"/>
        <v>0</v>
      </c>
      <c r="M36" s="103">
        <f t="shared" si="2"/>
        <v>0</v>
      </c>
      <c r="N36" s="103">
        <f t="shared" si="3"/>
        <v>0</v>
      </c>
      <c r="O36" s="103">
        <f t="shared" si="4"/>
        <v>0</v>
      </c>
      <c r="P36" s="104">
        <f t="shared" si="5"/>
        <v>0</v>
      </c>
    </row>
    <row r="37" spans="1:16" ht="13.5" x14ac:dyDescent="0.25">
      <c r="A37" s="157">
        <v>12</v>
      </c>
      <c r="B37" s="140"/>
      <c r="C37" s="155" t="s">
        <v>98</v>
      </c>
      <c r="D37" s="106" t="s">
        <v>107</v>
      </c>
      <c r="E37" s="156">
        <v>1</v>
      </c>
      <c r="F37" s="106"/>
      <c r="G37" s="106"/>
      <c r="H37" s="103">
        <f t="shared" si="0"/>
        <v>0</v>
      </c>
      <c r="I37" s="103"/>
      <c r="J37" s="103"/>
      <c r="K37" s="104">
        <f t="shared" si="6"/>
        <v>0</v>
      </c>
      <c r="L37" s="103">
        <f t="shared" si="1"/>
        <v>0</v>
      </c>
      <c r="M37" s="103">
        <f t="shared" si="2"/>
        <v>0</v>
      </c>
      <c r="N37" s="103">
        <f t="shared" si="3"/>
        <v>0</v>
      </c>
      <c r="O37" s="103">
        <f t="shared" si="4"/>
        <v>0</v>
      </c>
      <c r="P37" s="104">
        <f t="shared" si="5"/>
        <v>0</v>
      </c>
    </row>
    <row r="38" spans="1:16" ht="13.5" x14ac:dyDescent="0.25">
      <c r="A38" s="157">
        <v>13</v>
      </c>
      <c r="B38" s="140"/>
      <c r="C38" s="155" t="s">
        <v>83</v>
      </c>
      <c r="D38" s="106" t="s">
        <v>107</v>
      </c>
      <c r="E38" s="156">
        <v>1</v>
      </c>
      <c r="F38" s="106"/>
      <c r="G38" s="106"/>
      <c r="H38" s="103">
        <f t="shared" si="0"/>
        <v>0</v>
      </c>
      <c r="I38" s="103"/>
      <c r="J38" s="103"/>
      <c r="K38" s="104">
        <f t="shared" si="6"/>
        <v>0</v>
      </c>
      <c r="L38" s="103">
        <f t="shared" si="1"/>
        <v>0</v>
      </c>
      <c r="M38" s="103">
        <f t="shared" si="2"/>
        <v>0</v>
      </c>
      <c r="N38" s="103">
        <f t="shared" si="3"/>
        <v>0</v>
      </c>
      <c r="O38" s="103">
        <f t="shared" si="4"/>
        <v>0</v>
      </c>
      <c r="P38" s="104">
        <f t="shared" si="5"/>
        <v>0</v>
      </c>
    </row>
    <row r="39" spans="1:16" ht="13.5" x14ac:dyDescent="0.25">
      <c r="A39" s="157">
        <v>14</v>
      </c>
      <c r="B39" s="140"/>
      <c r="C39" s="155" t="s">
        <v>84</v>
      </c>
      <c r="D39" s="106" t="s">
        <v>107</v>
      </c>
      <c r="E39" s="156">
        <v>2</v>
      </c>
      <c r="F39" s="106"/>
      <c r="G39" s="106"/>
      <c r="H39" s="103">
        <f t="shared" si="0"/>
        <v>0</v>
      </c>
      <c r="I39" s="103"/>
      <c r="J39" s="103"/>
      <c r="K39" s="104">
        <f t="shared" si="6"/>
        <v>0</v>
      </c>
      <c r="L39" s="103">
        <f t="shared" si="1"/>
        <v>0</v>
      </c>
      <c r="M39" s="103">
        <f t="shared" si="2"/>
        <v>0</v>
      </c>
      <c r="N39" s="103">
        <f t="shared" si="3"/>
        <v>0</v>
      </c>
      <c r="O39" s="103">
        <f t="shared" si="4"/>
        <v>0</v>
      </c>
      <c r="P39" s="104">
        <f t="shared" si="5"/>
        <v>0</v>
      </c>
    </row>
    <row r="40" spans="1:16" ht="13.5" x14ac:dyDescent="0.25">
      <c r="A40" s="157">
        <v>15</v>
      </c>
      <c r="B40" s="140"/>
      <c r="C40" s="155" t="s">
        <v>85</v>
      </c>
      <c r="D40" s="106" t="s">
        <v>107</v>
      </c>
      <c r="E40" s="156">
        <v>1</v>
      </c>
      <c r="F40" s="106"/>
      <c r="G40" s="106"/>
      <c r="H40" s="103">
        <f t="shared" si="0"/>
        <v>0</v>
      </c>
      <c r="I40" s="103"/>
      <c r="J40" s="103"/>
      <c r="K40" s="104">
        <f t="shared" si="6"/>
        <v>0</v>
      </c>
      <c r="L40" s="103">
        <f t="shared" si="1"/>
        <v>0</v>
      </c>
      <c r="M40" s="103">
        <f t="shared" si="2"/>
        <v>0</v>
      </c>
      <c r="N40" s="103">
        <f t="shared" si="3"/>
        <v>0</v>
      </c>
      <c r="O40" s="103">
        <f t="shared" si="4"/>
        <v>0</v>
      </c>
      <c r="P40" s="104">
        <f t="shared" si="5"/>
        <v>0</v>
      </c>
    </row>
    <row r="41" spans="1:16" ht="13.5" x14ac:dyDescent="0.25">
      <c r="A41" s="157">
        <v>16</v>
      </c>
      <c r="B41" s="140"/>
      <c r="C41" s="155" t="s">
        <v>86</v>
      </c>
      <c r="D41" s="106" t="s">
        <v>107</v>
      </c>
      <c r="E41" s="156">
        <v>1</v>
      </c>
      <c r="F41" s="106"/>
      <c r="G41" s="106"/>
      <c r="H41" s="103">
        <f t="shared" si="0"/>
        <v>0</v>
      </c>
      <c r="I41" s="103"/>
      <c r="J41" s="103"/>
      <c r="K41" s="104">
        <f t="shared" si="6"/>
        <v>0</v>
      </c>
      <c r="L41" s="103">
        <f t="shared" si="1"/>
        <v>0</v>
      </c>
      <c r="M41" s="103">
        <f t="shared" si="2"/>
        <v>0</v>
      </c>
      <c r="N41" s="103">
        <f t="shared" si="3"/>
        <v>0</v>
      </c>
      <c r="O41" s="103">
        <f t="shared" si="4"/>
        <v>0</v>
      </c>
      <c r="P41" s="104">
        <f t="shared" si="5"/>
        <v>0</v>
      </c>
    </row>
    <row r="42" spans="1:16" ht="13.5" x14ac:dyDescent="0.25">
      <c r="A42" s="157">
        <v>17</v>
      </c>
      <c r="B42" s="140"/>
      <c r="C42" s="155" t="s">
        <v>87</v>
      </c>
      <c r="D42" s="106" t="s">
        <v>107</v>
      </c>
      <c r="E42" s="156">
        <v>1</v>
      </c>
      <c r="F42" s="106"/>
      <c r="G42" s="106"/>
      <c r="H42" s="103">
        <f t="shared" si="0"/>
        <v>0</v>
      </c>
      <c r="I42" s="103"/>
      <c r="J42" s="103"/>
      <c r="K42" s="104">
        <f t="shared" si="6"/>
        <v>0</v>
      </c>
      <c r="L42" s="103">
        <f t="shared" si="1"/>
        <v>0</v>
      </c>
      <c r="M42" s="103">
        <f t="shared" si="2"/>
        <v>0</v>
      </c>
      <c r="N42" s="103">
        <f t="shared" si="3"/>
        <v>0</v>
      </c>
      <c r="O42" s="103">
        <f t="shared" si="4"/>
        <v>0</v>
      </c>
      <c r="P42" s="104">
        <f t="shared" si="5"/>
        <v>0</v>
      </c>
    </row>
    <row r="43" spans="1:16" ht="13.5" x14ac:dyDescent="0.25">
      <c r="A43" s="157">
        <v>18</v>
      </c>
      <c r="B43" s="140"/>
      <c r="C43" s="155" t="s">
        <v>86</v>
      </c>
      <c r="D43" s="106" t="s">
        <v>107</v>
      </c>
      <c r="E43" s="156">
        <v>1</v>
      </c>
      <c r="F43" s="106"/>
      <c r="G43" s="106"/>
      <c r="H43" s="103">
        <f t="shared" si="0"/>
        <v>0</v>
      </c>
      <c r="I43" s="103"/>
      <c r="J43" s="103"/>
      <c r="K43" s="104">
        <f t="shared" si="6"/>
        <v>0</v>
      </c>
      <c r="L43" s="103">
        <f t="shared" si="1"/>
        <v>0</v>
      </c>
      <c r="M43" s="103">
        <f t="shared" si="2"/>
        <v>0</v>
      </c>
      <c r="N43" s="103">
        <f t="shared" si="3"/>
        <v>0</v>
      </c>
      <c r="O43" s="103">
        <f t="shared" si="4"/>
        <v>0</v>
      </c>
      <c r="P43" s="104">
        <f t="shared" si="5"/>
        <v>0</v>
      </c>
    </row>
    <row r="44" spans="1:16" ht="25.5" x14ac:dyDescent="0.25">
      <c r="A44" s="157">
        <v>19</v>
      </c>
      <c r="B44" s="140"/>
      <c r="C44" s="155" t="s">
        <v>88</v>
      </c>
      <c r="D44" s="106" t="s">
        <v>107</v>
      </c>
      <c r="E44" s="156">
        <v>3</v>
      </c>
      <c r="F44" s="106"/>
      <c r="G44" s="106"/>
      <c r="H44" s="103">
        <f t="shared" si="0"/>
        <v>0</v>
      </c>
      <c r="I44" s="103"/>
      <c r="J44" s="103"/>
      <c r="K44" s="104">
        <f t="shared" si="6"/>
        <v>0</v>
      </c>
      <c r="L44" s="103">
        <f t="shared" si="1"/>
        <v>0</v>
      </c>
      <c r="M44" s="103">
        <f t="shared" si="2"/>
        <v>0</v>
      </c>
      <c r="N44" s="103">
        <f t="shared" si="3"/>
        <v>0</v>
      </c>
      <c r="O44" s="103">
        <f t="shared" si="4"/>
        <v>0</v>
      </c>
      <c r="P44" s="104">
        <f t="shared" si="5"/>
        <v>0</v>
      </c>
    </row>
    <row r="45" spans="1:16" ht="13.5" x14ac:dyDescent="0.25">
      <c r="A45" s="157">
        <v>20</v>
      </c>
      <c r="B45" s="140"/>
      <c r="C45" s="155" t="s">
        <v>89</v>
      </c>
      <c r="D45" s="106" t="s">
        <v>107</v>
      </c>
      <c r="E45" s="156">
        <v>1</v>
      </c>
      <c r="F45" s="106"/>
      <c r="G45" s="106"/>
      <c r="H45" s="103">
        <f t="shared" si="0"/>
        <v>0</v>
      </c>
      <c r="I45" s="103"/>
      <c r="J45" s="103"/>
      <c r="K45" s="104">
        <f t="shared" si="6"/>
        <v>0</v>
      </c>
      <c r="L45" s="103">
        <f t="shared" si="1"/>
        <v>0</v>
      </c>
      <c r="M45" s="103">
        <f t="shared" si="2"/>
        <v>0</v>
      </c>
      <c r="N45" s="103">
        <f t="shared" si="3"/>
        <v>0</v>
      </c>
      <c r="O45" s="103">
        <f t="shared" si="4"/>
        <v>0</v>
      </c>
      <c r="P45" s="104">
        <f t="shared" si="5"/>
        <v>0</v>
      </c>
    </row>
    <row r="46" spans="1:16" ht="13.5" x14ac:dyDescent="0.25">
      <c r="A46" s="157">
        <v>21</v>
      </c>
      <c r="B46" s="140"/>
      <c r="C46" s="155" t="s">
        <v>95</v>
      </c>
      <c r="D46" s="106" t="s">
        <v>107</v>
      </c>
      <c r="E46" s="156">
        <v>1</v>
      </c>
      <c r="F46" s="106"/>
      <c r="G46" s="106"/>
      <c r="H46" s="103">
        <f t="shared" si="0"/>
        <v>0</v>
      </c>
      <c r="I46" s="103"/>
      <c r="J46" s="103"/>
      <c r="K46" s="104">
        <f t="shared" si="6"/>
        <v>0</v>
      </c>
      <c r="L46" s="103">
        <f t="shared" si="1"/>
        <v>0</v>
      </c>
      <c r="M46" s="103">
        <f t="shared" si="2"/>
        <v>0</v>
      </c>
      <c r="N46" s="103">
        <f t="shared" si="3"/>
        <v>0</v>
      </c>
      <c r="O46" s="103">
        <f t="shared" si="4"/>
        <v>0</v>
      </c>
      <c r="P46" s="104">
        <f t="shared" si="5"/>
        <v>0</v>
      </c>
    </row>
    <row r="47" spans="1:16" ht="25.5" x14ac:dyDescent="0.25">
      <c r="A47" s="157">
        <v>22</v>
      </c>
      <c r="B47" s="140"/>
      <c r="C47" s="155" t="s">
        <v>127</v>
      </c>
      <c r="D47" s="106" t="s">
        <v>102</v>
      </c>
      <c r="E47" s="156">
        <v>3</v>
      </c>
      <c r="F47" s="106"/>
      <c r="G47" s="106"/>
      <c r="H47" s="103">
        <f t="shared" si="0"/>
        <v>0</v>
      </c>
      <c r="I47" s="103"/>
      <c r="J47" s="103"/>
      <c r="K47" s="104">
        <f t="shared" si="6"/>
        <v>0</v>
      </c>
      <c r="L47" s="103">
        <f t="shared" si="1"/>
        <v>0</v>
      </c>
      <c r="M47" s="103">
        <f t="shared" si="2"/>
        <v>0</v>
      </c>
      <c r="N47" s="103">
        <f t="shared" si="3"/>
        <v>0</v>
      </c>
      <c r="O47" s="103">
        <f t="shared" si="4"/>
        <v>0</v>
      </c>
      <c r="P47" s="104">
        <f t="shared" si="5"/>
        <v>0</v>
      </c>
    </row>
    <row r="48" spans="1:16" ht="25.5" x14ac:dyDescent="0.2">
      <c r="A48" s="157">
        <v>23</v>
      </c>
      <c r="B48" s="122"/>
      <c r="C48" s="173" t="s">
        <v>124</v>
      </c>
      <c r="D48" s="106" t="s">
        <v>102</v>
      </c>
      <c r="E48" s="118">
        <v>1</v>
      </c>
      <c r="F48" s="106"/>
      <c r="G48" s="106"/>
      <c r="H48" s="103">
        <f t="shared" si="0"/>
        <v>0</v>
      </c>
      <c r="I48" s="103"/>
      <c r="J48" s="103"/>
      <c r="K48" s="104">
        <f t="shared" si="6"/>
        <v>0</v>
      </c>
      <c r="L48" s="103">
        <f t="shared" si="1"/>
        <v>0</v>
      </c>
      <c r="M48" s="103">
        <f t="shared" si="2"/>
        <v>0</v>
      </c>
      <c r="N48" s="103">
        <f t="shared" si="3"/>
        <v>0</v>
      </c>
      <c r="O48" s="103">
        <f t="shared" si="4"/>
        <v>0</v>
      </c>
      <c r="P48" s="104">
        <f t="shared" si="5"/>
        <v>0</v>
      </c>
    </row>
    <row r="49" spans="1:19" ht="25.5" x14ac:dyDescent="0.2">
      <c r="A49" s="157">
        <v>24</v>
      </c>
      <c r="B49" s="122"/>
      <c r="C49" s="117" t="s">
        <v>166</v>
      </c>
      <c r="D49" s="106" t="s">
        <v>102</v>
      </c>
      <c r="E49" s="118">
        <v>1</v>
      </c>
      <c r="F49" s="106"/>
      <c r="G49" s="106"/>
      <c r="H49" s="103">
        <f t="shared" si="0"/>
        <v>0</v>
      </c>
      <c r="I49" s="103"/>
      <c r="J49" s="103"/>
      <c r="K49" s="104">
        <f t="shared" si="6"/>
        <v>0</v>
      </c>
      <c r="L49" s="103">
        <f t="shared" si="1"/>
        <v>0</v>
      </c>
      <c r="M49" s="103">
        <f t="shared" si="2"/>
        <v>0</v>
      </c>
      <c r="N49" s="103">
        <f t="shared" si="3"/>
        <v>0</v>
      </c>
      <c r="O49" s="103">
        <f t="shared" si="4"/>
        <v>0</v>
      </c>
      <c r="P49" s="104">
        <f t="shared" si="5"/>
        <v>0</v>
      </c>
      <c r="R49" s="6"/>
      <c r="S49" s="169"/>
    </row>
    <row r="50" spans="1:19" ht="13.5" x14ac:dyDescent="0.25">
      <c r="A50" s="157">
        <v>25</v>
      </c>
      <c r="B50" s="140"/>
      <c r="C50" s="155" t="s">
        <v>108</v>
      </c>
      <c r="D50" s="106" t="s">
        <v>102</v>
      </c>
      <c r="E50" s="156">
        <v>1</v>
      </c>
      <c r="F50" s="106"/>
      <c r="G50" s="106"/>
      <c r="H50" s="103">
        <f t="shared" si="0"/>
        <v>0</v>
      </c>
      <c r="I50" s="103"/>
      <c r="J50" s="103"/>
      <c r="K50" s="104">
        <f t="shared" si="6"/>
        <v>0</v>
      </c>
      <c r="L50" s="103">
        <f t="shared" si="1"/>
        <v>0</v>
      </c>
      <c r="M50" s="103">
        <f t="shared" si="2"/>
        <v>0</v>
      </c>
      <c r="N50" s="103">
        <f t="shared" si="3"/>
        <v>0</v>
      </c>
      <c r="O50" s="103">
        <f t="shared" si="4"/>
        <v>0</v>
      </c>
      <c r="P50" s="104">
        <f t="shared" si="5"/>
        <v>0</v>
      </c>
    </row>
    <row r="51" spans="1:19" x14ac:dyDescent="0.2">
      <c r="A51" s="138"/>
      <c r="B51" s="133"/>
      <c r="C51" s="139" t="s">
        <v>66</v>
      </c>
      <c r="D51" s="134"/>
      <c r="E51" s="135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</row>
    <row r="52" spans="1:19" ht="25.5" x14ac:dyDescent="0.2">
      <c r="A52" s="157">
        <v>26</v>
      </c>
      <c r="B52" s="122"/>
      <c r="C52" s="172" t="s">
        <v>91</v>
      </c>
      <c r="D52" s="106" t="s">
        <v>9</v>
      </c>
      <c r="E52" s="156">
        <v>20</v>
      </c>
      <c r="F52" s="106"/>
      <c r="G52" s="106"/>
      <c r="H52" s="103">
        <f>ROUND(F52*G52,2)</f>
        <v>0</v>
      </c>
      <c r="I52" s="103"/>
      <c r="J52" s="103"/>
      <c r="K52" s="104">
        <f t="shared" si="6"/>
        <v>0</v>
      </c>
      <c r="L52" s="103">
        <f>ROUND(E52*F52,2)</f>
        <v>0</v>
      </c>
      <c r="M52" s="103">
        <f>ROUND(E52*H52,2)</f>
        <v>0</v>
      </c>
      <c r="N52" s="103">
        <f>ROUND(E52*I52,2)</f>
        <v>0</v>
      </c>
      <c r="O52" s="103">
        <f>ROUND(E52*J52,2)</f>
        <v>0</v>
      </c>
      <c r="P52" s="104">
        <f>M52+N52+O52</f>
        <v>0</v>
      </c>
    </row>
    <row r="53" spans="1:19" ht="25.5" x14ac:dyDescent="0.2">
      <c r="A53" s="157">
        <v>27</v>
      </c>
      <c r="B53" s="122"/>
      <c r="C53" s="155" t="s">
        <v>118</v>
      </c>
      <c r="D53" s="106" t="s">
        <v>102</v>
      </c>
      <c r="E53" s="156">
        <v>1</v>
      </c>
      <c r="F53" s="106"/>
      <c r="G53" s="106"/>
      <c r="H53" s="103">
        <f>ROUND(F53*G53,2)</f>
        <v>0</v>
      </c>
      <c r="I53" s="103"/>
      <c r="J53" s="103"/>
      <c r="K53" s="104">
        <f t="shared" si="6"/>
        <v>0</v>
      </c>
      <c r="L53" s="103">
        <f>ROUND(E53*F53,2)</f>
        <v>0</v>
      </c>
      <c r="M53" s="103">
        <f>ROUND(E53*H53,2)</f>
        <v>0</v>
      </c>
      <c r="N53" s="103">
        <f>ROUND(E53*I53,2)</f>
        <v>0</v>
      </c>
      <c r="O53" s="103">
        <f>ROUND(E53*J53,2)</f>
        <v>0</v>
      </c>
      <c r="P53" s="104">
        <f>M53+N53+O53</f>
        <v>0</v>
      </c>
    </row>
    <row r="54" spans="1:19" ht="25.5" x14ac:dyDescent="0.2">
      <c r="A54" s="157">
        <v>28</v>
      </c>
      <c r="B54" s="122"/>
      <c r="C54" s="155" t="s">
        <v>93</v>
      </c>
      <c r="D54" s="106" t="s">
        <v>9</v>
      </c>
      <c r="E54" s="156">
        <v>50</v>
      </c>
      <c r="F54" s="106"/>
      <c r="G54" s="106"/>
      <c r="H54" s="103">
        <f>ROUND(F54*G54,2)</f>
        <v>0</v>
      </c>
      <c r="I54" s="103"/>
      <c r="J54" s="103"/>
      <c r="K54" s="104">
        <f t="shared" si="6"/>
        <v>0</v>
      </c>
      <c r="L54" s="103">
        <f>ROUND(E54*F54,2)</f>
        <v>0</v>
      </c>
      <c r="M54" s="103">
        <f>ROUND(E54*H54,2)</f>
        <v>0</v>
      </c>
      <c r="N54" s="103">
        <f>ROUND(E54*I54,2)</f>
        <v>0</v>
      </c>
      <c r="O54" s="103">
        <f>ROUND(E54*J54,2)</f>
        <v>0</v>
      </c>
      <c r="P54" s="104">
        <f>M54+N54+O54</f>
        <v>0</v>
      </c>
    </row>
    <row r="55" spans="1:19" ht="30.75" customHeight="1" x14ac:dyDescent="0.2">
      <c r="A55" s="157">
        <v>29</v>
      </c>
      <c r="B55" s="122"/>
      <c r="C55" s="155" t="s">
        <v>67</v>
      </c>
      <c r="D55" s="106" t="s">
        <v>102</v>
      </c>
      <c r="E55" s="156">
        <v>1</v>
      </c>
      <c r="F55" s="106"/>
      <c r="G55" s="106"/>
      <c r="H55" s="103">
        <f>ROUND(F55*G55,2)</f>
        <v>0</v>
      </c>
      <c r="I55" s="103"/>
      <c r="J55" s="103"/>
      <c r="K55" s="104">
        <f t="shared" si="6"/>
        <v>0</v>
      </c>
      <c r="L55" s="103">
        <f>ROUND(E55*F55,2)</f>
        <v>0</v>
      </c>
      <c r="M55" s="103">
        <f>ROUND(E55*H55,2)</f>
        <v>0</v>
      </c>
      <c r="N55" s="103">
        <f>ROUND(E55*I55,2)</f>
        <v>0</v>
      </c>
      <c r="O55" s="103">
        <f>ROUND(E55*J55,2)</f>
        <v>0</v>
      </c>
      <c r="P55" s="104">
        <f>M55+N55+O55</f>
        <v>0</v>
      </c>
    </row>
    <row r="56" spans="1:19" x14ac:dyDescent="0.2">
      <c r="A56" s="138"/>
      <c r="B56" s="133"/>
      <c r="C56" s="139" t="s">
        <v>97</v>
      </c>
      <c r="D56" s="134"/>
      <c r="E56" s="135"/>
      <c r="F56" s="134"/>
      <c r="G56" s="134"/>
      <c r="H56" s="136"/>
      <c r="I56" s="136"/>
      <c r="J56" s="136"/>
      <c r="K56" s="134"/>
      <c r="L56" s="136"/>
      <c r="M56" s="136"/>
      <c r="N56" s="136"/>
      <c r="O56" s="136"/>
      <c r="P56" s="136"/>
    </row>
    <row r="57" spans="1:19" x14ac:dyDescent="0.2">
      <c r="A57" s="157">
        <v>30</v>
      </c>
      <c r="B57" s="122"/>
      <c r="C57" s="155" t="s">
        <v>133</v>
      </c>
      <c r="D57" s="156" t="s">
        <v>9</v>
      </c>
      <c r="E57" s="156">
        <v>15</v>
      </c>
      <c r="F57" s="106"/>
      <c r="G57" s="106"/>
      <c r="H57" s="103">
        <f>ROUND(F57*G57,2)</f>
        <v>0</v>
      </c>
      <c r="I57" s="103"/>
      <c r="J57" s="103"/>
      <c r="K57" s="104">
        <f t="shared" si="6"/>
        <v>0</v>
      </c>
      <c r="L57" s="103">
        <f>ROUND(E57*F57,2)</f>
        <v>0</v>
      </c>
      <c r="M57" s="103">
        <f>ROUND(E57*H57,2)</f>
        <v>0</v>
      </c>
      <c r="N57" s="103">
        <f>ROUND(E57*I57,2)</f>
        <v>0</v>
      </c>
      <c r="O57" s="103">
        <f>ROUND(E57*J57,2)</f>
        <v>0</v>
      </c>
      <c r="P57" s="104">
        <f>M57+N57+O57</f>
        <v>0</v>
      </c>
    </row>
    <row r="58" spans="1:19" x14ac:dyDescent="0.2">
      <c r="A58" s="157">
        <v>31</v>
      </c>
      <c r="B58" s="122"/>
      <c r="C58" s="155" t="s">
        <v>132</v>
      </c>
      <c r="D58" s="156" t="s">
        <v>9</v>
      </c>
      <c r="E58" s="156">
        <v>45</v>
      </c>
      <c r="F58" s="106"/>
      <c r="G58" s="106"/>
      <c r="H58" s="103">
        <f>ROUND(F58*G58,2)</f>
        <v>0</v>
      </c>
      <c r="I58" s="103"/>
      <c r="J58" s="103"/>
      <c r="K58" s="104">
        <f t="shared" si="6"/>
        <v>0</v>
      </c>
      <c r="L58" s="103">
        <f>ROUND(E58*F58,2)</f>
        <v>0</v>
      </c>
      <c r="M58" s="103">
        <f>ROUND(E58*H58,2)</f>
        <v>0</v>
      </c>
      <c r="N58" s="103">
        <f>ROUND(E58*I58,2)</f>
        <v>0</v>
      </c>
      <c r="O58" s="103">
        <f>ROUND(E58*J58,2)</f>
        <v>0</v>
      </c>
      <c r="P58" s="104">
        <f>M58+N58+O58</f>
        <v>0</v>
      </c>
    </row>
    <row r="59" spans="1:19" x14ac:dyDescent="0.2">
      <c r="A59" s="157">
        <v>32</v>
      </c>
      <c r="B59" s="122"/>
      <c r="C59" s="155" t="s">
        <v>90</v>
      </c>
      <c r="D59" s="156" t="s">
        <v>9</v>
      </c>
      <c r="E59" s="156">
        <v>20</v>
      </c>
      <c r="F59" s="106"/>
      <c r="G59" s="106"/>
      <c r="H59" s="103">
        <f>ROUND(F59*G59,2)</f>
        <v>0</v>
      </c>
      <c r="I59" s="103"/>
      <c r="J59" s="103"/>
      <c r="K59" s="104">
        <f t="shared" si="6"/>
        <v>0</v>
      </c>
      <c r="L59" s="103">
        <f>ROUND(E59*F59,2)</f>
        <v>0</v>
      </c>
      <c r="M59" s="103">
        <f>ROUND(E59*H59,2)</f>
        <v>0</v>
      </c>
      <c r="N59" s="103">
        <f>ROUND(E59*I59,2)</f>
        <v>0</v>
      </c>
      <c r="O59" s="103">
        <f>ROUND(E59*J59,2)</f>
        <v>0</v>
      </c>
      <c r="P59" s="104">
        <f>M59+N59+O59</f>
        <v>0</v>
      </c>
    </row>
    <row r="60" spans="1:19" x14ac:dyDescent="0.2">
      <c r="A60" s="138"/>
      <c r="B60" s="133"/>
      <c r="C60" s="139" t="s">
        <v>76</v>
      </c>
      <c r="D60" s="134"/>
      <c r="E60" s="135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</row>
    <row r="61" spans="1:19" x14ac:dyDescent="0.2">
      <c r="A61" s="157">
        <v>33</v>
      </c>
      <c r="B61" s="122"/>
      <c r="C61" s="155" t="s">
        <v>77</v>
      </c>
      <c r="D61" s="106" t="s">
        <v>102</v>
      </c>
      <c r="E61" s="156">
        <v>1</v>
      </c>
      <c r="F61" s="106"/>
      <c r="G61" s="106"/>
      <c r="H61" s="103">
        <f>ROUND(F61*G61,2)</f>
        <v>0</v>
      </c>
      <c r="I61" s="103"/>
      <c r="J61" s="103"/>
      <c r="K61" s="104">
        <f t="shared" si="6"/>
        <v>0</v>
      </c>
      <c r="L61" s="103">
        <f>ROUND(E61*F61,2)</f>
        <v>0</v>
      </c>
      <c r="M61" s="103">
        <f>ROUND(E61*H61,2)</f>
        <v>0</v>
      </c>
      <c r="N61" s="103">
        <f>ROUND(E61*I61,2)</f>
        <v>0</v>
      </c>
      <c r="O61" s="103">
        <f>ROUND(E61*J61,2)</f>
        <v>0</v>
      </c>
      <c r="P61" s="104">
        <f>M61+N61+O61</f>
        <v>0</v>
      </c>
    </row>
    <row r="62" spans="1:19" x14ac:dyDescent="0.2">
      <c r="A62" s="157">
        <v>34</v>
      </c>
      <c r="B62" s="122"/>
      <c r="C62" s="155" t="s">
        <v>56</v>
      </c>
      <c r="D62" s="106" t="s">
        <v>102</v>
      </c>
      <c r="E62" s="156">
        <v>1</v>
      </c>
      <c r="F62" s="106"/>
      <c r="G62" s="106"/>
      <c r="H62" s="103">
        <f>ROUND(F62*G62,2)</f>
        <v>0</v>
      </c>
      <c r="I62" s="103"/>
      <c r="J62" s="103"/>
      <c r="K62" s="104">
        <f t="shared" si="6"/>
        <v>0</v>
      </c>
      <c r="L62" s="103">
        <f>ROUND(E62*F62,2)</f>
        <v>0</v>
      </c>
      <c r="M62" s="103">
        <f>ROUND(E62*H62,2)</f>
        <v>0</v>
      </c>
      <c r="N62" s="103">
        <f>ROUND(E62*I62,2)</f>
        <v>0</v>
      </c>
      <c r="O62" s="103">
        <f>ROUND(E62*J62,2)</f>
        <v>0</v>
      </c>
      <c r="P62" s="104">
        <f>M62+N62+O62</f>
        <v>0</v>
      </c>
    </row>
    <row r="63" spans="1:19" x14ac:dyDescent="0.2">
      <c r="A63" s="157">
        <v>35</v>
      </c>
      <c r="B63" s="122"/>
      <c r="C63" s="155" t="s">
        <v>78</v>
      </c>
      <c r="D63" s="106" t="s">
        <v>102</v>
      </c>
      <c r="E63" s="156">
        <v>1</v>
      </c>
      <c r="F63" s="106"/>
      <c r="G63" s="106"/>
      <c r="H63" s="103">
        <f>ROUND(F63*G63,2)</f>
        <v>0</v>
      </c>
      <c r="I63" s="103"/>
      <c r="J63" s="103"/>
      <c r="K63" s="104">
        <f t="shared" si="6"/>
        <v>0</v>
      </c>
      <c r="L63" s="103">
        <f>ROUND(E63*F63,2)</f>
        <v>0</v>
      </c>
      <c r="M63" s="103">
        <f>ROUND(E63*H63,2)</f>
        <v>0</v>
      </c>
      <c r="N63" s="103">
        <f>ROUND(E63*I63,2)</f>
        <v>0</v>
      </c>
      <c r="O63" s="103">
        <f>ROUND(E63*J63,2)</f>
        <v>0</v>
      </c>
      <c r="P63" s="104">
        <f>M63+N63+O63</f>
        <v>0</v>
      </c>
    </row>
    <row r="64" spans="1:19" ht="13.5" thickBot="1" x14ac:dyDescent="0.25">
      <c r="D64" s="72"/>
      <c r="E64" s="73"/>
      <c r="F64" s="8"/>
      <c r="G64" s="62"/>
      <c r="H64" s="74"/>
      <c r="I64" s="74"/>
      <c r="J64" s="74"/>
      <c r="K64" s="75" t="s">
        <v>10</v>
      </c>
      <c r="L64" s="160">
        <f>SUM(L17:L63)</f>
        <v>0</v>
      </c>
      <c r="M64" s="160">
        <f>SUM(M17:M63)</f>
        <v>0</v>
      </c>
      <c r="N64" s="160">
        <f>SUM(N17:N63)</f>
        <v>0</v>
      </c>
      <c r="O64" s="160">
        <f>SUM(O17:O63)</f>
        <v>0</v>
      </c>
      <c r="P64" s="160">
        <f>SUM(P17:P63)</f>
        <v>0</v>
      </c>
      <c r="Q64" s="25"/>
    </row>
    <row r="65" spans="1:16" x14ac:dyDescent="0.2">
      <c r="C65" s="4"/>
      <c r="D65" s="4"/>
      <c r="E65" s="4"/>
    </row>
    <row r="66" spans="1:16" x14ac:dyDescent="0.2">
      <c r="A66" s="215" t="s">
        <v>18</v>
      </c>
      <c r="B66" s="215"/>
      <c r="C66" s="48"/>
      <c r="D66" s="4"/>
      <c r="E66" s="95" t="s">
        <v>50</v>
      </c>
      <c r="F66" s="198"/>
      <c r="G66" s="198"/>
      <c r="H66" s="198"/>
      <c r="I66" s="198"/>
      <c r="J66" s="198"/>
      <c r="K66" s="4"/>
      <c r="L66" s="4"/>
      <c r="M66" s="4"/>
    </row>
    <row r="67" spans="1:16" x14ac:dyDescent="0.2">
      <c r="A67" s="128"/>
      <c r="B67" s="52"/>
      <c r="C67" s="94" t="s">
        <v>25</v>
      </c>
      <c r="D67" s="4"/>
      <c r="E67" s="93"/>
      <c r="F67" s="183" t="s">
        <v>25</v>
      </c>
      <c r="G67" s="183"/>
      <c r="H67" s="183"/>
      <c r="I67" s="183"/>
      <c r="J67" s="183"/>
      <c r="K67" s="4"/>
      <c r="L67" s="4"/>
      <c r="M67" s="4"/>
    </row>
    <row r="68" spans="1:16" x14ac:dyDescent="0.2">
      <c r="A68" s="129"/>
      <c r="B68" s="59"/>
      <c r="C68" s="92"/>
      <c r="D68" s="96"/>
      <c r="E68" s="96"/>
      <c r="F68" s="57"/>
      <c r="G68" s="57"/>
      <c r="H68" s="57"/>
    </row>
    <row r="69" spans="1:16" x14ac:dyDescent="0.2">
      <c r="A69" s="216" t="s">
        <v>34</v>
      </c>
      <c r="B69" s="216"/>
      <c r="C69" s="97"/>
      <c r="D69" s="93"/>
      <c r="E69" s="93"/>
      <c r="F69" s="58"/>
      <c r="G69" s="57"/>
      <c r="H69" s="57"/>
    </row>
    <row r="70" spans="1:16" x14ac:dyDescent="0.2">
      <c r="C70" s="4"/>
      <c r="D70" s="4"/>
      <c r="E70" s="4"/>
      <c r="F70" s="37"/>
      <c r="G70" s="19"/>
      <c r="H70" s="19"/>
    </row>
    <row r="72" spans="1:16" ht="15" x14ac:dyDescent="0.2">
      <c r="A72" s="217"/>
      <c r="B72" s="217"/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</row>
  </sheetData>
  <mergeCells count="16">
    <mergeCell ref="A66:B66"/>
    <mergeCell ref="F66:J66"/>
    <mergeCell ref="F67:J67"/>
    <mergeCell ref="A69:B69"/>
    <mergeCell ref="A72:P72"/>
    <mergeCell ref="D1:J1"/>
    <mergeCell ref="D2:J2"/>
    <mergeCell ref="D3:J3"/>
    <mergeCell ref="L10:M10"/>
    <mergeCell ref="A13:A14"/>
    <mergeCell ref="B13:B14"/>
    <mergeCell ref="C13:C14"/>
    <mergeCell ref="D13:D14"/>
    <mergeCell ref="E13:E14"/>
    <mergeCell ref="F13:K13"/>
    <mergeCell ref="L13:P13"/>
  </mergeCells>
  <phoneticPr fontId="18" type="noConversion"/>
  <pageMargins left="1.1811023622047245" right="0.78740157480314965" top="1.1811023622047245" bottom="0.78740157480314965" header="0.78740157480314965" footer="0.39370078740157483"/>
  <pageSetup paperSize="9" scale="73" fitToHeight="0" orientation="landscape" r:id="rId1"/>
  <headerFooter>
    <oddFooter>&amp;RLapa &amp;P no &amp;N</oddFooter>
  </headerFooter>
  <ignoredErrors>
    <ignoredError sqref="A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64"/>
  <sheetViews>
    <sheetView tabSelected="1" zoomScaleNormal="100" zoomScalePageLayoutView="115" workbookViewId="0">
      <selection activeCell="I34" sqref="I34"/>
    </sheetView>
  </sheetViews>
  <sheetFormatPr defaultColWidth="9.140625" defaultRowHeight="12.75" x14ac:dyDescent="0.2"/>
  <cols>
    <col min="1" max="1" width="5.7109375" style="127" customWidth="1"/>
    <col min="2" max="2" width="5.7109375" style="1" customWidth="1"/>
    <col min="3" max="3" width="49.42578125" style="61" customWidth="1"/>
    <col min="4" max="4" width="7.140625" style="68" customWidth="1"/>
    <col min="5" max="5" width="8.42578125" style="37" customWidth="1"/>
    <col min="6" max="6" width="8" style="1" customWidth="1"/>
    <col min="7" max="7" width="8" style="66" customWidth="1"/>
    <col min="8" max="10" width="8" style="3" customWidth="1"/>
    <col min="11" max="11" width="8" style="44" customWidth="1"/>
    <col min="12" max="12" width="8" style="3" customWidth="1"/>
    <col min="13" max="13" width="9" style="3" customWidth="1"/>
    <col min="14" max="14" width="8.42578125" style="3" customWidth="1"/>
    <col min="15" max="15" width="8" style="3" customWidth="1"/>
    <col min="16" max="16" width="9" style="62" customWidth="1"/>
    <col min="17" max="18" width="9.140625" style="4"/>
    <col min="19" max="19" width="73.42578125" style="4" bestFit="1" customWidth="1"/>
    <col min="20" max="16384" width="9.140625" style="4"/>
  </cols>
  <sheetData>
    <row r="1" spans="1:17" ht="19.5" customHeight="1" x14ac:dyDescent="0.2">
      <c r="A1" s="123"/>
      <c r="B1" s="84"/>
      <c r="C1" s="98"/>
      <c r="D1" s="193" t="s">
        <v>59</v>
      </c>
      <c r="E1" s="193"/>
      <c r="F1" s="193"/>
      <c r="G1" s="193"/>
      <c r="H1" s="193"/>
      <c r="I1" s="193"/>
      <c r="J1" s="193"/>
    </row>
    <row r="2" spans="1:17" ht="15.75" customHeight="1" x14ac:dyDescent="0.2">
      <c r="A2" s="123"/>
      <c r="B2" s="84"/>
      <c r="C2" s="98"/>
      <c r="D2" s="206" t="s">
        <v>68</v>
      </c>
      <c r="E2" s="206"/>
      <c r="F2" s="206"/>
      <c r="G2" s="206"/>
      <c r="H2" s="206"/>
      <c r="I2" s="206"/>
      <c r="J2" s="206"/>
      <c r="K2" s="63"/>
    </row>
    <row r="3" spans="1:17" ht="15" customHeight="1" x14ac:dyDescent="0.2">
      <c r="A3" s="123"/>
      <c r="B3" s="84"/>
      <c r="C3" s="98"/>
      <c r="D3" s="207" t="s">
        <v>32</v>
      </c>
      <c r="E3" s="207"/>
      <c r="F3" s="207"/>
      <c r="G3" s="207"/>
      <c r="H3" s="207"/>
      <c r="I3" s="207"/>
      <c r="J3" s="207"/>
      <c r="K3" s="64"/>
      <c r="L3" s="65"/>
      <c r="M3" s="65"/>
    </row>
    <row r="4" spans="1:17" ht="15" customHeight="1" x14ac:dyDescent="0.2">
      <c r="A4" s="123"/>
      <c r="B4" s="84"/>
      <c r="C4" s="98"/>
      <c r="D4" s="100"/>
      <c r="E4" s="87"/>
      <c r="F4" s="100"/>
      <c r="G4" s="100"/>
      <c r="H4" s="100"/>
      <c r="I4" s="100"/>
      <c r="J4" s="100"/>
      <c r="K4" s="64"/>
      <c r="L4" s="65"/>
      <c r="M4" s="65"/>
    </row>
    <row r="5" spans="1:17" ht="15" x14ac:dyDescent="0.2">
      <c r="A5" s="124" t="s">
        <v>109</v>
      </c>
      <c r="B5" s="77"/>
      <c r="C5" s="98"/>
      <c r="D5" s="101"/>
      <c r="E5" s="88"/>
      <c r="F5" s="84"/>
      <c r="G5" s="99"/>
      <c r="H5" s="89"/>
      <c r="I5" s="89"/>
      <c r="J5" s="89"/>
    </row>
    <row r="6" spans="1:17" ht="15" x14ac:dyDescent="0.2">
      <c r="A6" s="125" t="s">
        <v>172</v>
      </c>
      <c r="B6" s="77"/>
      <c r="C6" s="98"/>
      <c r="D6" s="101"/>
      <c r="E6" s="88"/>
      <c r="F6" s="84"/>
      <c r="G6" s="99"/>
      <c r="H6" s="89"/>
      <c r="I6" s="89"/>
      <c r="J6" s="89"/>
    </row>
    <row r="7" spans="1:17" ht="15" x14ac:dyDescent="0.2">
      <c r="A7" s="121" t="s">
        <v>171</v>
      </c>
      <c r="B7" s="77"/>
      <c r="C7" s="98"/>
      <c r="D7" s="101"/>
      <c r="E7" s="88"/>
      <c r="F7" s="84"/>
      <c r="G7" s="99"/>
      <c r="H7" s="89"/>
      <c r="I7" s="89"/>
      <c r="J7" s="89"/>
    </row>
    <row r="8" spans="1:17" ht="15" x14ac:dyDescent="0.2">
      <c r="A8" s="124" t="s">
        <v>178</v>
      </c>
      <c r="B8" s="77"/>
      <c r="C8" s="98"/>
      <c r="D8" s="102"/>
      <c r="E8" s="88"/>
      <c r="F8" s="84"/>
      <c r="G8" s="99"/>
      <c r="H8" s="89"/>
      <c r="I8" s="89"/>
      <c r="J8" s="89"/>
    </row>
    <row r="9" spans="1:17" ht="13.5" thickBot="1" x14ac:dyDescent="0.25">
      <c r="A9" s="126" t="s">
        <v>24</v>
      </c>
      <c r="B9" s="45"/>
      <c r="D9" s="67"/>
    </row>
    <row r="10" spans="1:17" ht="15" customHeight="1" thickBot="1" x14ac:dyDescent="0.25">
      <c r="A10" s="126"/>
      <c r="B10" s="45"/>
      <c r="L10" s="208" t="s">
        <v>57</v>
      </c>
      <c r="M10" s="208"/>
      <c r="N10" s="131">
        <f>P56</f>
        <v>0</v>
      </c>
      <c r="O10" s="130" t="s">
        <v>58</v>
      </c>
      <c r="P10" s="69"/>
    </row>
    <row r="11" spans="1:17" x14ac:dyDescent="0.2">
      <c r="A11" s="126"/>
      <c r="B11" s="45"/>
      <c r="D11" s="70"/>
      <c r="E11" s="35"/>
      <c r="F11" s="70"/>
      <c r="L11" s="3" t="s">
        <v>26</v>
      </c>
      <c r="M11" s="19"/>
      <c r="N11" s="19"/>
      <c r="O11" s="19"/>
      <c r="P11" s="71"/>
    </row>
    <row r="12" spans="1:17" x14ac:dyDescent="0.2">
      <c r="A12" s="126"/>
      <c r="B12" s="45"/>
    </row>
    <row r="13" spans="1:17" ht="20.25" customHeight="1" x14ac:dyDescent="0.2">
      <c r="A13" s="209" t="s">
        <v>1</v>
      </c>
      <c r="B13" s="210" t="s">
        <v>17</v>
      </c>
      <c r="C13" s="211" t="s">
        <v>2</v>
      </c>
      <c r="D13" s="212" t="s">
        <v>3</v>
      </c>
      <c r="E13" s="213" t="s">
        <v>4</v>
      </c>
      <c r="F13" s="214" t="s">
        <v>5</v>
      </c>
      <c r="G13" s="214"/>
      <c r="H13" s="214"/>
      <c r="I13" s="214"/>
      <c r="J13" s="214"/>
      <c r="K13" s="214"/>
      <c r="L13" s="214" t="s">
        <v>6</v>
      </c>
      <c r="M13" s="214"/>
      <c r="N13" s="214"/>
      <c r="O13" s="214"/>
      <c r="P13" s="214"/>
      <c r="Q13" s="5"/>
    </row>
    <row r="14" spans="1:17" ht="90" customHeight="1" x14ac:dyDescent="0.2">
      <c r="A14" s="209"/>
      <c r="B14" s="210"/>
      <c r="C14" s="211"/>
      <c r="D14" s="212"/>
      <c r="E14" s="213"/>
      <c r="F14" s="161" t="s">
        <v>7</v>
      </c>
      <c r="G14" s="161" t="s">
        <v>29</v>
      </c>
      <c r="H14" s="162" t="s">
        <v>19</v>
      </c>
      <c r="I14" s="162" t="s">
        <v>20</v>
      </c>
      <c r="J14" s="162" t="s">
        <v>21</v>
      </c>
      <c r="K14" s="162" t="s">
        <v>22</v>
      </c>
      <c r="L14" s="162" t="s">
        <v>8</v>
      </c>
      <c r="M14" s="162" t="s">
        <v>19</v>
      </c>
      <c r="N14" s="162" t="s">
        <v>20</v>
      </c>
      <c r="O14" s="162" t="s">
        <v>21</v>
      </c>
      <c r="P14" s="162" t="s">
        <v>23</v>
      </c>
    </row>
    <row r="15" spans="1:17" x14ac:dyDescent="0.2">
      <c r="A15" s="163">
        <v>1</v>
      </c>
      <c r="B15" s="163">
        <v>2</v>
      </c>
      <c r="C15" s="163">
        <v>3</v>
      </c>
      <c r="D15" s="163">
        <v>4</v>
      </c>
      <c r="E15" s="163">
        <v>5</v>
      </c>
      <c r="F15" s="163">
        <v>6</v>
      </c>
      <c r="G15" s="163">
        <v>7</v>
      </c>
      <c r="H15" s="163">
        <v>8</v>
      </c>
      <c r="I15" s="163">
        <v>9</v>
      </c>
      <c r="J15" s="163">
        <v>10</v>
      </c>
      <c r="K15" s="163">
        <v>11</v>
      </c>
      <c r="L15" s="163">
        <v>12</v>
      </c>
      <c r="M15" s="163">
        <v>13</v>
      </c>
      <c r="N15" s="163">
        <v>14</v>
      </c>
      <c r="O15" s="163">
        <v>15</v>
      </c>
      <c r="P15" s="163">
        <v>16</v>
      </c>
    </row>
    <row r="16" spans="1:17" x14ac:dyDescent="0.2">
      <c r="A16" s="138"/>
      <c r="B16" s="133"/>
      <c r="C16" s="139" t="s">
        <v>69</v>
      </c>
      <c r="D16" s="134"/>
      <c r="E16" s="135"/>
      <c r="F16" s="134"/>
      <c r="G16" s="134"/>
      <c r="H16" s="136"/>
      <c r="I16" s="136"/>
      <c r="J16" s="136"/>
      <c r="K16" s="132"/>
      <c r="L16" s="136"/>
      <c r="M16" s="136"/>
      <c r="N16" s="136"/>
      <c r="O16" s="136"/>
      <c r="P16" s="132"/>
    </row>
    <row r="17" spans="1:19" ht="25.5" x14ac:dyDescent="0.2">
      <c r="A17" s="157">
        <v>1</v>
      </c>
      <c r="B17" s="122"/>
      <c r="C17" s="154" t="s">
        <v>128</v>
      </c>
      <c r="D17" s="106" t="s">
        <v>102</v>
      </c>
      <c r="E17" s="118">
        <v>1</v>
      </c>
      <c r="F17" s="106"/>
      <c r="G17" s="106"/>
      <c r="H17" s="103">
        <f>ROUND(F17*G17,2)</f>
        <v>0</v>
      </c>
      <c r="I17" s="103"/>
      <c r="J17" s="103"/>
      <c r="K17" s="104">
        <f>H17+I17+J17</f>
        <v>0</v>
      </c>
      <c r="L17" s="103">
        <f>ROUND(E17*F17,2)</f>
        <v>0</v>
      </c>
      <c r="M17" s="103">
        <f>ROUND(E17*H17,2)</f>
        <v>0</v>
      </c>
      <c r="N17" s="103">
        <f>ROUND(E17*I17,2)</f>
        <v>0</v>
      </c>
      <c r="O17" s="103">
        <f>ROUND(E17*J17,2)</f>
        <v>0</v>
      </c>
      <c r="P17" s="104">
        <f>M17+N17+O17</f>
        <v>0</v>
      </c>
    </row>
    <row r="18" spans="1:19" s="72" customFormat="1" ht="25.5" x14ac:dyDescent="0.2">
      <c r="A18" s="157">
        <v>2</v>
      </c>
      <c r="B18" s="158"/>
      <c r="C18" s="137" t="s">
        <v>115</v>
      </c>
      <c r="D18" s="106" t="s">
        <v>102</v>
      </c>
      <c r="E18" s="106">
        <v>1</v>
      </c>
      <c r="F18" s="106"/>
      <c r="G18" s="106"/>
      <c r="H18" s="103">
        <f t="shared" ref="H18:H55" si="0">ROUND(F18*G18,2)</f>
        <v>0</v>
      </c>
      <c r="I18" s="103"/>
      <c r="J18" s="103"/>
      <c r="K18" s="104">
        <f t="shared" ref="K18:K55" si="1">H18+I18+J18</f>
        <v>0</v>
      </c>
      <c r="L18" s="103">
        <f t="shared" ref="L18:L55" si="2">ROUND(E18*F18,2)</f>
        <v>0</v>
      </c>
      <c r="M18" s="103">
        <f t="shared" ref="M18:M55" si="3">ROUND(E18*H18,2)</f>
        <v>0</v>
      </c>
      <c r="N18" s="103">
        <f t="shared" ref="N18:N55" si="4">ROUND(E18*I18,2)</f>
        <v>0</v>
      </c>
      <c r="O18" s="103">
        <f t="shared" ref="O18:O55" si="5">ROUND(E18*J18,2)</f>
        <v>0</v>
      </c>
      <c r="P18" s="104">
        <f t="shared" ref="P18:P55" si="6">M18+N18+O18</f>
        <v>0</v>
      </c>
    </row>
    <row r="19" spans="1:19" s="72" customFormat="1" ht="12.75" customHeight="1" x14ac:dyDescent="0.2">
      <c r="A19" s="157" t="s">
        <v>139</v>
      </c>
      <c r="B19" s="158"/>
      <c r="C19" s="137" t="s">
        <v>111</v>
      </c>
      <c r="D19" s="106" t="s">
        <v>102</v>
      </c>
      <c r="E19" s="106">
        <v>1</v>
      </c>
      <c r="F19" s="106"/>
      <c r="G19" s="106"/>
      <c r="H19" s="103">
        <f t="shared" si="0"/>
        <v>0</v>
      </c>
      <c r="I19" s="103"/>
      <c r="J19" s="103"/>
      <c r="K19" s="104">
        <f t="shared" si="1"/>
        <v>0</v>
      </c>
      <c r="L19" s="103">
        <f t="shared" si="2"/>
        <v>0</v>
      </c>
      <c r="M19" s="103">
        <f t="shared" si="3"/>
        <v>0</v>
      </c>
      <c r="N19" s="103">
        <f t="shared" si="4"/>
        <v>0</v>
      </c>
      <c r="O19" s="103">
        <f t="shared" si="5"/>
        <v>0</v>
      </c>
      <c r="P19" s="104">
        <f t="shared" si="6"/>
        <v>0</v>
      </c>
    </row>
    <row r="20" spans="1:19" s="72" customFormat="1" ht="28.5" customHeight="1" x14ac:dyDescent="0.2">
      <c r="A20" s="105" t="s">
        <v>137</v>
      </c>
      <c r="B20" s="158"/>
      <c r="C20" s="137" t="s">
        <v>160</v>
      </c>
      <c r="D20" s="106" t="s">
        <v>102</v>
      </c>
      <c r="E20" s="106">
        <v>1</v>
      </c>
      <c r="F20" s="106"/>
      <c r="G20" s="106"/>
      <c r="H20" s="103">
        <f t="shared" si="0"/>
        <v>0</v>
      </c>
      <c r="I20" s="103"/>
      <c r="J20" s="103"/>
      <c r="K20" s="104">
        <f t="shared" si="1"/>
        <v>0</v>
      </c>
      <c r="L20" s="103">
        <f t="shared" si="2"/>
        <v>0</v>
      </c>
      <c r="M20" s="103">
        <f t="shared" si="3"/>
        <v>0</v>
      </c>
      <c r="N20" s="103">
        <f t="shared" si="4"/>
        <v>0</v>
      </c>
      <c r="O20" s="103">
        <f t="shared" si="5"/>
        <v>0</v>
      </c>
      <c r="P20" s="104">
        <f t="shared" si="6"/>
        <v>0</v>
      </c>
      <c r="R20" s="167"/>
      <c r="S20" s="166"/>
    </row>
    <row r="21" spans="1:19" s="72" customFormat="1" ht="38.25" x14ac:dyDescent="0.2">
      <c r="A21" s="157" t="s">
        <v>138</v>
      </c>
      <c r="B21" s="158"/>
      <c r="C21" s="137" t="s">
        <v>112</v>
      </c>
      <c r="D21" s="106" t="s">
        <v>102</v>
      </c>
      <c r="E21" s="106">
        <v>3</v>
      </c>
      <c r="F21" s="106"/>
      <c r="G21" s="106"/>
      <c r="H21" s="103">
        <f t="shared" si="0"/>
        <v>0</v>
      </c>
      <c r="I21" s="103"/>
      <c r="J21" s="103"/>
      <c r="K21" s="104">
        <f t="shared" si="1"/>
        <v>0</v>
      </c>
      <c r="L21" s="103">
        <f t="shared" si="2"/>
        <v>0</v>
      </c>
      <c r="M21" s="103">
        <f t="shared" si="3"/>
        <v>0</v>
      </c>
      <c r="N21" s="103">
        <f t="shared" si="4"/>
        <v>0</v>
      </c>
      <c r="O21" s="103">
        <f t="shared" si="5"/>
        <v>0</v>
      </c>
      <c r="P21" s="104">
        <f t="shared" si="6"/>
        <v>0</v>
      </c>
    </row>
    <row r="22" spans="1:19" s="72" customFormat="1" x14ac:dyDescent="0.2">
      <c r="A22" s="105" t="s">
        <v>140</v>
      </c>
      <c r="B22" s="158"/>
      <c r="C22" s="173" t="s">
        <v>101</v>
      </c>
      <c r="D22" s="106" t="s">
        <v>107</v>
      </c>
      <c r="E22" s="106">
        <v>1</v>
      </c>
      <c r="F22" s="106"/>
      <c r="G22" s="106"/>
      <c r="H22" s="103">
        <f t="shared" si="0"/>
        <v>0</v>
      </c>
      <c r="I22" s="103"/>
      <c r="J22" s="103"/>
      <c r="K22" s="104">
        <f t="shared" si="1"/>
        <v>0</v>
      </c>
      <c r="L22" s="103">
        <f t="shared" si="2"/>
        <v>0</v>
      </c>
      <c r="M22" s="103">
        <f t="shared" si="3"/>
        <v>0</v>
      </c>
      <c r="N22" s="103">
        <f t="shared" si="4"/>
        <v>0</v>
      </c>
      <c r="O22" s="103">
        <f t="shared" si="5"/>
        <v>0</v>
      </c>
      <c r="P22" s="104">
        <f t="shared" si="6"/>
        <v>0</v>
      </c>
    </row>
    <row r="23" spans="1:19" s="72" customFormat="1" ht="25.5" x14ac:dyDescent="0.2">
      <c r="A23" s="157" t="s">
        <v>141</v>
      </c>
      <c r="B23" s="158"/>
      <c r="C23" s="137" t="s">
        <v>113</v>
      </c>
      <c r="D23" s="106" t="s">
        <v>102</v>
      </c>
      <c r="E23" s="106">
        <v>1</v>
      </c>
      <c r="F23" s="106"/>
      <c r="G23" s="106"/>
      <c r="H23" s="103">
        <f t="shared" si="0"/>
        <v>0</v>
      </c>
      <c r="I23" s="103"/>
      <c r="J23" s="103"/>
      <c r="K23" s="104">
        <f t="shared" si="1"/>
        <v>0</v>
      </c>
      <c r="L23" s="103">
        <f t="shared" si="2"/>
        <v>0</v>
      </c>
      <c r="M23" s="103">
        <f t="shared" si="3"/>
        <v>0</v>
      </c>
      <c r="N23" s="103">
        <f t="shared" si="4"/>
        <v>0</v>
      </c>
      <c r="O23" s="103">
        <f t="shared" si="5"/>
        <v>0</v>
      </c>
      <c r="P23" s="104">
        <f t="shared" si="6"/>
        <v>0</v>
      </c>
    </row>
    <row r="24" spans="1:19" s="72" customFormat="1" ht="25.5" x14ac:dyDescent="0.2">
      <c r="A24" s="105" t="s">
        <v>142</v>
      </c>
      <c r="B24" s="158"/>
      <c r="C24" s="173" t="s">
        <v>167</v>
      </c>
      <c r="D24" s="106" t="s">
        <v>102</v>
      </c>
      <c r="E24" s="106">
        <v>1</v>
      </c>
      <c r="F24" s="106"/>
      <c r="G24" s="106"/>
      <c r="H24" s="103">
        <f t="shared" ref="H24:H27" si="7">ROUND(F24*G24,2)</f>
        <v>0</v>
      </c>
      <c r="I24" s="103"/>
      <c r="J24" s="103"/>
      <c r="K24" s="104">
        <f t="shared" si="1"/>
        <v>0</v>
      </c>
      <c r="L24" s="103">
        <f t="shared" ref="L24:L27" si="8">ROUND(E24*F24,2)</f>
        <v>0</v>
      </c>
      <c r="M24" s="103">
        <f t="shared" ref="M24:M27" si="9">ROUND(E24*H24,2)</f>
        <v>0</v>
      </c>
      <c r="N24" s="103">
        <f t="shared" ref="N24:N27" si="10">ROUND(E24*I24,2)</f>
        <v>0</v>
      </c>
      <c r="O24" s="103">
        <f t="shared" ref="O24:O27" si="11">ROUND(E24*J24,2)</f>
        <v>0</v>
      </c>
      <c r="P24" s="104">
        <f t="shared" ref="P24:P27" si="12">M24+N24+O24</f>
        <v>0</v>
      </c>
    </row>
    <row r="25" spans="1:19" s="72" customFormat="1" x14ac:dyDescent="0.2">
      <c r="A25" s="157" t="s">
        <v>143</v>
      </c>
      <c r="B25" s="158"/>
      <c r="C25" s="137" t="s">
        <v>122</v>
      </c>
      <c r="D25" s="106" t="s">
        <v>107</v>
      </c>
      <c r="E25" s="106">
        <v>2</v>
      </c>
      <c r="F25" s="106"/>
      <c r="G25" s="106"/>
      <c r="H25" s="103">
        <f t="shared" si="7"/>
        <v>0</v>
      </c>
      <c r="I25" s="103"/>
      <c r="J25" s="103"/>
      <c r="K25" s="104">
        <f t="shared" si="1"/>
        <v>0</v>
      </c>
      <c r="L25" s="103">
        <f t="shared" si="8"/>
        <v>0</v>
      </c>
      <c r="M25" s="103">
        <f t="shared" si="9"/>
        <v>0</v>
      </c>
      <c r="N25" s="103">
        <f t="shared" si="10"/>
        <v>0</v>
      </c>
      <c r="O25" s="103">
        <f t="shared" si="11"/>
        <v>0</v>
      </c>
      <c r="P25" s="104">
        <f t="shared" si="12"/>
        <v>0</v>
      </c>
    </row>
    <row r="26" spans="1:19" s="72" customFormat="1" ht="25.5" x14ac:dyDescent="0.2">
      <c r="A26" s="105" t="s">
        <v>144</v>
      </c>
      <c r="B26" s="158"/>
      <c r="C26" s="137" t="s">
        <v>135</v>
      </c>
      <c r="D26" s="106" t="s">
        <v>107</v>
      </c>
      <c r="E26" s="106">
        <v>1</v>
      </c>
      <c r="F26" s="106"/>
      <c r="G26" s="106"/>
      <c r="H26" s="103">
        <f t="shared" ref="H26" si="13">ROUND(F26*G26,2)</f>
        <v>0</v>
      </c>
      <c r="I26" s="103"/>
      <c r="J26" s="103"/>
      <c r="K26" s="104">
        <f t="shared" si="1"/>
        <v>0</v>
      </c>
      <c r="L26" s="103">
        <f t="shared" ref="L26" si="14">ROUND(E26*F26,2)</f>
        <v>0</v>
      </c>
      <c r="M26" s="103">
        <f t="shared" ref="M26" si="15">ROUND(E26*H26,2)</f>
        <v>0</v>
      </c>
      <c r="N26" s="103">
        <f t="shared" ref="N26" si="16">ROUND(E26*I26,2)</f>
        <v>0</v>
      </c>
      <c r="O26" s="103">
        <f t="shared" ref="O26" si="17">ROUND(E26*J26,2)</f>
        <v>0</v>
      </c>
      <c r="P26" s="104">
        <f t="shared" ref="P26" si="18">M26+N26+O26</f>
        <v>0</v>
      </c>
    </row>
    <row r="27" spans="1:19" s="72" customFormat="1" ht="25.5" x14ac:dyDescent="0.2">
      <c r="A27" s="157" t="s">
        <v>145</v>
      </c>
      <c r="B27" s="158"/>
      <c r="C27" s="137" t="s">
        <v>121</v>
      </c>
      <c r="D27" s="106" t="s">
        <v>102</v>
      </c>
      <c r="E27" s="106">
        <v>3</v>
      </c>
      <c r="F27" s="106"/>
      <c r="G27" s="106"/>
      <c r="H27" s="103">
        <f t="shared" si="7"/>
        <v>0</v>
      </c>
      <c r="I27" s="103"/>
      <c r="J27" s="103"/>
      <c r="K27" s="104">
        <f t="shared" si="1"/>
        <v>0</v>
      </c>
      <c r="L27" s="103">
        <f t="shared" si="8"/>
        <v>0</v>
      </c>
      <c r="M27" s="103">
        <f t="shared" si="9"/>
        <v>0</v>
      </c>
      <c r="N27" s="103">
        <f t="shared" si="10"/>
        <v>0</v>
      </c>
      <c r="O27" s="103">
        <f t="shared" si="11"/>
        <v>0</v>
      </c>
      <c r="P27" s="104">
        <f t="shared" si="12"/>
        <v>0</v>
      </c>
    </row>
    <row r="28" spans="1:19" s="72" customFormat="1" ht="38.25" x14ac:dyDescent="0.2">
      <c r="A28" s="105" t="s">
        <v>146</v>
      </c>
      <c r="B28" s="158"/>
      <c r="C28" s="137" t="s">
        <v>114</v>
      </c>
      <c r="D28" s="106" t="s">
        <v>102</v>
      </c>
      <c r="E28" s="106">
        <v>1</v>
      </c>
      <c r="F28" s="106"/>
      <c r="G28" s="106"/>
      <c r="H28" s="103">
        <f t="shared" si="0"/>
        <v>0</v>
      </c>
      <c r="I28" s="103"/>
      <c r="J28" s="103"/>
      <c r="K28" s="104">
        <f t="shared" si="1"/>
        <v>0</v>
      </c>
      <c r="L28" s="103">
        <f t="shared" si="2"/>
        <v>0</v>
      </c>
      <c r="M28" s="103">
        <f t="shared" si="3"/>
        <v>0</v>
      </c>
      <c r="N28" s="103">
        <f t="shared" si="4"/>
        <v>0</v>
      </c>
      <c r="O28" s="103">
        <f t="shared" si="5"/>
        <v>0</v>
      </c>
      <c r="P28" s="104">
        <f t="shared" si="6"/>
        <v>0</v>
      </c>
    </row>
    <row r="29" spans="1:19" s="72" customFormat="1" ht="25.5" x14ac:dyDescent="0.2">
      <c r="A29" s="157" t="s">
        <v>147</v>
      </c>
      <c r="B29" s="158"/>
      <c r="C29" s="137" t="s">
        <v>71</v>
      </c>
      <c r="D29" s="106" t="s">
        <v>102</v>
      </c>
      <c r="E29" s="106">
        <v>1</v>
      </c>
      <c r="F29" s="106"/>
      <c r="G29" s="106"/>
      <c r="H29" s="103">
        <f t="shared" si="0"/>
        <v>0</v>
      </c>
      <c r="I29" s="103"/>
      <c r="J29" s="103"/>
      <c r="K29" s="104">
        <f t="shared" si="1"/>
        <v>0</v>
      </c>
      <c r="L29" s="103">
        <f t="shared" si="2"/>
        <v>0</v>
      </c>
      <c r="M29" s="103">
        <f t="shared" si="3"/>
        <v>0</v>
      </c>
      <c r="N29" s="103">
        <f t="shared" si="4"/>
        <v>0</v>
      </c>
      <c r="O29" s="103">
        <f t="shared" si="5"/>
        <v>0</v>
      </c>
      <c r="P29" s="104">
        <f t="shared" si="6"/>
        <v>0</v>
      </c>
    </row>
    <row r="30" spans="1:19" s="72" customFormat="1" x14ac:dyDescent="0.2">
      <c r="A30" s="105" t="s">
        <v>148</v>
      </c>
      <c r="B30" s="158"/>
      <c r="C30" s="137" t="s">
        <v>72</v>
      </c>
      <c r="D30" s="106" t="s">
        <v>102</v>
      </c>
      <c r="E30" s="106">
        <v>1</v>
      </c>
      <c r="F30" s="106"/>
      <c r="G30" s="106"/>
      <c r="H30" s="103">
        <f t="shared" si="0"/>
        <v>0</v>
      </c>
      <c r="I30" s="103"/>
      <c r="J30" s="103"/>
      <c r="K30" s="104">
        <f t="shared" si="1"/>
        <v>0</v>
      </c>
      <c r="L30" s="103">
        <f t="shared" si="2"/>
        <v>0</v>
      </c>
      <c r="M30" s="103">
        <f t="shared" si="3"/>
        <v>0</v>
      </c>
      <c r="N30" s="103">
        <f t="shared" si="4"/>
        <v>0</v>
      </c>
      <c r="O30" s="103">
        <f t="shared" si="5"/>
        <v>0</v>
      </c>
      <c r="P30" s="104">
        <f t="shared" si="6"/>
        <v>0</v>
      </c>
    </row>
    <row r="31" spans="1:19" s="72" customFormat="1" ht="25.5" x14ac:dyDescent="0.2">
      <c r="A31" s="157" t="s">
        <v>149</v>
      </c>
      <c r="B31" s="158"/>
      <c r="C31" s="173" t="s">
        <v>134</v>
      </c>
      <c r="D31" s="106" t="s">
        <v>102</v>
      </c>
      <c r="E31" s="106">
        <v>1</v>
      </c>
      <c r="F31" s="106"/>
      <c r="G31" s="106"/>
      <c r="H31" s="103"/>
      <c r="I31" s="103"/>
      <c r="J31" s="103"/>
      <c r="K31" s="104"/>
      <c r="L31" s="103">
        <f t="shared" si="2"/>
        <v>0</v>
      </c>
      <c r="M31" s="103"/>
      <c r="N31" s="103">
        <f t="shared" si="4"/>
        <v>0</v>
      </c>
      <c r="O31" s="103">
        <f t="shared" si="5"/>
        <v>0</v>
      </c>
      <c r="P31" s="104"/>
    </row>
    <row r="32" spans="1:19" s="72" customFormat="1" x14ac:dyDescent="0.2">
      <c r="A32" s="105" t="s">
        <v>150</v>
      </c>
      <c r="B32" s="158"/>
      <c r="C32" s="173" t="s">
        <v>136</v>
      </c>
      <c r="D32" s="106" t="s">
        <v>102</v>
      </c>
      <c r="E32" s="106">
        <v>1</v>
      </c>
      <c r="F32" s="106"/>
      <c r="G32" s="106"/>
      <c r="H32" s="103"/>
      <c r="I32" s="103"/>
      <c r="J32" s="103"/>
      <c r="K32" s="104"/>
      <c r="L32" s="103">
        <f t="shared" si="2"/>
        <v>0</v>
      </c>
      <c r="M32" s="103"/>
      <c r="N32" s="103">
        <f t="shared" si="4"/>
        <v>0</v>
      </c>
      <c r="O32" s="103">
        <f t="shared" si="5"/>
        <v>0</v>
      </c>
      <c r="P32" s="104"/>
    </row>
    <row r="33" spans="1:19" s="72" customFormat="1" ht="25.5" x14ac:dyDescent="0.2">
      <c r="A33" s="157" t="s">
        <v>151</v>
      </c>
      <c r="B33" s="158"/>
      <c r="C33" s="137" t="s">
        <v>116</v>
      </c>
      <c r="D33" s="106" t="s">
        <v>102</v>
      </c>
      <c r="E33" s="106">
        <v>1</v>
      </c>
      <c r="F33" s="106"/>
      <c r="G33" s="106"/>
      <c r="H33" s="103">
        <f t="shared" si="0"/>
        <v>0</v>
      </c>
      <c r="I33" s="103"/>
      <c r="J33" s="103"/>
      <c r="K33" s="104">
        <f t="shared" si="1"/>
        <v>0</v>
      </c>
      <c r="L33" s="103">
        <f t="shared" si="2"/>
        <v>0</v>
      </c>
      <c r="M33" s="103">
        <f t="shared" si="3"/>
        <v>0</v>
      </c>
      <c r="N33" s="103">
        <f t="shared" si="4"/>
        <v>0</v>
      </c>
      <c r="O33" s="103">
        <f t="shared" si="5"/>
        <v>0</v>
      </c>
      <c r="P33" s="104">
        <f t="shared" si="6"/>
        <v>0</v>
      </c>
    </row>
    <row r="34" spans="1:19" s="72" customFormat="1" ht="25.5" x14ac:dyDescent="0.2">
      <c r="A34" s="105" t="s">
        <v>152</v>
      </c>
      <c r="B34" s="158"/>
      <c r="C34" s="137" t="s">
        <v>117</v>
      </c>
      <c r="D34" s="106" t="s">
        <v>102</v>
      </c>
      <c r="E34" s="106">
        <v>5</v>
      </c>
      <c r="F34" s="106"/>
      <c r="G34" s="106"/>
      <c r="H34" s="103">
        <f t="shared" si="0"/>
        <v>0</v>
      </c>
      <c r="I34" s="103"/>
      <c r="J34" s="103"/>
      <c r="K34" s="104">
        <f t="shared" si="1"/>
        <v>0</v>
      </c>
      <c r="L34" s="103">
        <f t="shared" si="2"/>
        <v>0</v>
      </c>
      <c r="M34" s="103">
        <f t="shared" si="3"/>
        <v>0</v>
      </c>
      <c r="N34" s="103">
        <f t="shared" si="4"/>
        <v>0</v>
      </c>
      <c r="O34" s="103">
        <f t="shared" si="5"/>
        <v>0</v>
      </c>
      <c r="P34" s="104">
        <f t="shared" si="6"/>
        <v>0</v>
      </c>
    </row>
    <row r="35" spans="1:19" x14ac:dyDescent="0.2">
      <c r="A35" s="157" t="s">
        <v>153</v>
      </c>
      <c r="B35" s="122"/>
      <c r="C35" s="155" t="s">
        <v>96</v>
      </c>
      <c r="D35" s="156" t="s">
        <v>9</v>
      </c>
      <c r="E35" s="174">
        <v>62</v>
      </c>
      <c r="F35" s="106"/>
      <c r="G35" s="106"/>
      <c r="H35" s="103">
        <f t="shared" si="0"/>
        <v>0</v>
      </c>
      <c r="I35" s="103"/>
      <c r="J35" s="103"/>
      <c r="K35" s="104">
        <f t="shared" si="1"/>
        <v>0</v>
      </c>
      <c r="L35" s="103">
        <f t="shared" si="2"/>
        <v>0</v>
      </c>
      <c r="M35" s="103">
        <f t="shared" si="3"/>
        <v>0</v>
      </c>
      <c r="N35" s="103">
        <f t="shared" si="4"/>
        <v>0</v>
      </c>
      <c r="O35" s="103">
        <f t="shared" si="5"/>
        <v>0</v>
      </c>
      <c r="P35" s="104">
        <f t="shared" si="6"/>
        <v>0</v>
      </c>
    </row>
    <row r="36" spans="1:19" x14ac:dyDescent="0.2">
      <c r="A36" s="105" t="s">
        <v>154</v>
      </c>
      <c r="B36" s="122"/>
      <c r="C36" s="155" t="s">
        <v>123</v>
      </c>
      <c r="D36" s="156" t="s">
        <v>9</v>
      </c>
      <c r="E36" s="156">
        <v>50</v>
      </c>
      <c r="F36" s="106"/>
      <c r="G36" s="106"/>
      <c r="H36" s="103">
        <f t="shared" ref="H36" si="19">ROUND(F36*G36,2)</f>
        <v>0</v>
      </c>
      <c r="I36" s="103"/>
      <c r="J36" s="103"/>
      <c r="K36" s="104">
        <f t="shared" si="1"/>
        <v>0</v>
      </c>
      <c r="L36" s="103">
        <f t="shared" ref="L36" si="20">ROUND(E36*F36,2)</f>
        <v>0</v>
      </c>
      <c r="M36" s="103">
        <f t="shared" ref="M36" si="21">ROUND(E36*H36,2)</f>
        <v>0</v>
      </c>
      <c r="N36" s="103">
        <f t="shared" ref="N36" si="22">ROUND(E36*I36,2)</f>
        <v>0</v>
      </c>
      <c r="O36" s="103">
        <f t="shared" ref="O36" si="23">ROUND(E36*J36,2)</f>
        <v>0</v>
      </c>
      <c r="P36" s="104">
        <f t="shared" ref="P36" si="24">M36+N36+O36</f>
        <v>0</v>
      </c>
    </row>
    <row r="37" spans="1:19" x14ac:dyDescent="0.2">
      <c r="A37" s="157" t="s">
        <v>155</v>
      </c>
      <c r="B37" s="122"/>
      <c r="C37" s="155" t="s">
        <v>120</v>
      </c>
      <c r="D37" s="156" t="s">
        <v>9</v>
      </c>
      <c r="E37" s="156">
        <v>32</v>
      </c>
      <c r="F37" s="106"/>
      <c r="G37" s="106"/>
      <c r="H37" s="103">
        <f t="shared" si="0"/>
        <v>0</v>
      </c>
      <c r="I37" s="103"/>
      <c r="J37" s="103"/>
      <c r="K37" s="104">
        <f t="shared" si="1"/>
        <v>0</v>
      </c>
      <c r="L37" s="103">
        <f t="shared" si="2"/>
        <v>0</v>
      </c>
      <c r="M37" s="103">
        <f t="shared" si="3"/>
        <v>0</v>
      </c>
      <c r="N37" s="103">
        <f t="shared" si="4"/>
        <v>0</v>
      </c>
      <c r="O37" s="103">
        <f t="shared" si="5"/>
        <v>0</v>
      </c>
      <c r="P37" s="104">
        <f t="shared" si="6"/>
        <v>0</v>
      </c>
    </row>
    <row r="38" spans="1:19" s="72" customFormat="1" ht="14.25" x14ac:dyDescent="0.2">
      <c r="A38" s="105" t="s">
        <v>156</v>
      </c>
      <c r="B38" s="158"/>
      <c r="C38" s="218" t="s">
        <v>179</v>
      </c>
      <c r="D38" s="106"/>
      <c r="E38" s="106"/>
      <c r="F38" s="106"/>
      <c r="G38" s="106"/>
      <c r="H38" s="103"/>
      <c r="I38" s="103"/>
      <c r="J38" s="103"/>
      <c r="K38" s="104"/>
      <c r="L38" s="103"/>
      <c r="M38" s="103"/>
      <c r="N38" s="103"/>
      <c r="O38" s="103"/>
      <c r="P38" s="104"/>
    </row>
    <row r="39" spans="1:19" s="72" customFormat="1" ht="14.25" x14ac:dyDescent="0.2">
      <c r="A39" s="157" t="s">
        <v>157</v>
      </c>
      <c r="B39" s="158"/>
      <c r="C39" s="218" t="s">
        <v>179</v>
      </c>
      <c r="D39" s="106"/>
      <c r="E39" s="106"/>
      <c r="F39" s="106"/>
      <c r="G39" s="106"/>
      <c r="H39" s="103"/>
      <c r="I39" s="103"/>
      <c r="J39" s="103"/>
      <c r="K39" s="104"/>
      <c r="L39" s="103"/>
      <c r="M39" s="103"/>
      <c r="N39" s="103"/>
      <c r="O39" s="103"/>
      <c r="P39" s="104"/>
    </row>
    <row r="40" spans="1:19" s="72" customFormat="1" x14ac:dyDescent="0.2">
      <c r="A40" s="105" t="s">
        <v>158</v>
      </c>
      <c r="B40" s="158"/>
      <c r="C40" s="137" t="s">
        <v>70</v>
      </c>
      <c r="D40" s="106" t="s">
        <v>107</v>
      </c>
      <c r="E40" s="106">
        <v>1</v>
      </c>
      <c r="F40" s="106"/>
      <c r="G40" s="106"/>
      <c r="H40" s="103">
        <f t="shared" si="0"/>
        <v>0</v>
      </c>
      <c r="I40" s="103"/>
      <c r="J40" s="103"/>
      <c r="K40" s="104">
        <f t="shared" si="1"/>
        <v>0</v>
      </c>
      <c r="L40" s="103">
        <f t="shared" si="2"/>
        <v>0</v>
      </c>
      <c r="M40" s="103">
        <f t="shared" si="3"/>
        <v>0</v>
      </c>
      <c r="N40" s="103">
        <f t="shared" si="4"/>
        <v>0</v>
      </c>
      <c r="O40" s="103">
        <f t="shared" si="5"/>
        <v>0</v>
      </c>
      <c r="P40" s="104">
        <f t="shared" si="6"/>
        <v>0</v>
      </c>
    </row>
    <row r="41" spans="1:19" s="72" customFormat="1" x14ac:dyDescent="0.2">
      <c r="A41" s="157" t="s">
        <v>159</v>
      </c>
      <c r="B41" s="158"/>
      <c r="C41" s="137" t="s">
        <v>92</v>
      </c>
      <c r="D41" s="106" t="s">
        <v>107</v>
      </c>
      <c r="E41" s="106">
        <v>1</v>
      </c>
      <c r="F41" s="106"/>
      <c r="G41" s="106"/>
      <c r="H41" s="103">
        <f t="shared" si="0"/>
        <v>0</v>
      </c>
      <c r="I41" s="103"/>
      <c r="J41" s="103"/>
      <c r="K41" s="104">
        <f t="shared" si="1"/>
        <v>0</v>
      </c>
      <c r="L41" s="103">
        <f t="shared" si="2"/>
        <v>0</v>
      </c>
      <c r="M41" s="103">
        <f t="shared" si="3"/>
        <v>0</v>
      </c>
      <c r="N41" s="103">
        <f t="shared" si="4"/>
        <v>0</v>
      </c>
      <c r="O41" s="103">
        <f t="shared" si="5"/>
        <v>0</v>
      </c>
      <c r="P41" s="104">
        <f t="shared" si="6"/>
        <v>0</v>
      </c>
    </row>
    <row r="42" spans="1:19" s="72" customFormat="1" ht="27.75" customHeight="1" x14ac:dyDescent="0.2">
      <c r="A42" s="159"/>
      <c r="B42" s="159"/>
      <c r="C42" s="175" t="s">
        <v>168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</row>
    <row r="43" spans="1:19" s="72" customFormat="1" x14ac:dyDescent="0.2">
      <c r="A43" s="157">
        <v>26</v>
      </c>
      <c r="B43" s="158"/>
      <c r="C43" s="176" t="s">
        <v>169</v>
      </c>
      <c r="D43" s="106" t="s">
        <v>102</v>
      </c>
      <c r="E43" s="106">
        <v>1</v>
      </c>
      <c r="F43" s="106"/>
      <c r="G43" s="106"/>
      <c r="H43" s="103">
        <f t="shared" si="0"/>
        <v>0</v>
      </c>
      <c r="I43" s="103"/>
      <c r="J43" s="103"/>
      <c r="K43" s="104">
        <f t="shared" si="1"/>
        <v>0</v>
      </c>
      <c r="L43" s="103">
        <f t="shared" si="2"/>
        <v>0</v>
      </c>
      <c r="M43" s="103">
        <f t="shared" si="3"/>
        <v>0</v>
      </c>
      <c r="N43" s="103">
        <f t="shared" si="4"/>
        <v>0</v>
      </c>
      <c r="O43" s="103">
        <f t="shared" si="5"/>
        <v>0</v>
      </c>
      <c r="P43" s="104">
        <f t="shared" si="6"/>
        <v>0</v>
      </c>
    </row>
    <row r="44" spans="1:19" s="72" customFormat="1" x14ac:dyDescent="0.2">
      <c r="A44" s="157">
        <v>27</v>
      </c>
      <c r="B44" s="158"/>
      <c r="C44" s="117" t="s">
        <v>73</v>
      </c>
      <c r="D44" s="106" t="s">
        <v>102</v>
      </c>
      <c r="E44" s="106">
        <v>1</v>
      </c>
      <c r="F44" s="106"/>
      <c r="G44" s="106"/>
      <c r="H44" s="103">
        <f t="shared" ref="H44:H45" si="25">ROUND(F44*G44,2)</f>
        <v>0</v>
      </c>
      <c r="I44" s="103"/>
      <c r="J44" s="103"/>
      <c r="K44" s="104">
        <f t="shared" ref="K44" si="26">H44+I44+J44</f>
        <v>0</v>
      </c>
      <c r="L44" s="103">
        <f t="shared" ref="L44" si="27">ROUND(E44*F44,2)</f>
        <v>0</v>
      </c>
      <c r="M44" s="103">
        <f t="shared" ref="M44" si="28">ROUND(E44*H44,2)</f>
        <v>0</v>
      </c>
      <c r="N44" s="103">
        <f t="shared" ref="N44" si="29">ROUND(E44*I44,2)</f>
        <v>0</v>
      </c>
      <c r="O44" s="103">
        <f t="shared" ref="O44" si="30">ROUND(E44*J44,2)</f>
        <v>0</v>
      </c>
      <c r="P44" s="104">
        <f t="shared" ref="P44" si="31">M44+N44+O44</f>
        <v>0</v>
      </c>
    </row>
    <row r="45" spans="1:19" s="72" customFormat="1" ht="25.5" x14ac:dyDescent="0.2">
      <c r="A45" s="157">
        <v>28</v>
      </c>
      <c r="B45" s="158"/>
      <c r="C45" s="176" t="s">
        <v>161</v>
      </c>
      <c r="D45" s="106" t="s">
        <v>102</v>
      </c>
      <c r="E45" s="106">
        <v>1</v>
      </c>
      <c r="F45" s="106"/>
      <c r="G45" s="106"/>
      <c r="H45" s="103">
        <f t="shared" si="25"/>
        <v>0</v>
      </c>
      <c r="I45" s="103"/>
      <c r="J45" s="103"/>
      <c r="K45" s="104">
        <f t="shared" ref="K45" si="32">H45+I45+J45</f>
        <v>0</v>
      </c>
      <c r="L45" s="103">
        <f t="shared" ref="L45" si="33">ROUND(E45*F45,2)</f>
        <v>0</v>
      </c>
      <c r="M45" s="103">
        <f t="shared" ref="M45" si="34">ROUND(E45*H45,2)</f>
        <v>0</v>
      </c>
      <c r="N45" s="103">
        <f t="shared" ref="N45" si="35">ROUND(E45*I45,2)</f>
        <v>0</v>
      </c>
      <c r="O45" s="103">
        <f t="shared" ref="O45" si="36">ROUND(E45*J45,2)</f>
        <v>0</v>
      </c>
      <c r="P45" s="104">
        <f t="shared" ref="P45" si="37">M45+N45+O45</f>
        <v>0</v>
      </c>
      <c r="R45" s="167"/>
      <c r="S45" s="169"/>
    </row>
    <row r="46" spans="1:19" s="72" customFormat="1" ht="38.25" x14ac:dyDescent="0.2">
      <c r="A46" s="157">
        <v>29</v>
      </c>
      <c r="B46" s="158"/>
      <c r="C46" s="117" t="s">
        <v>129</v>
      </c>
      <c r="D46" s="106" t="s">
        <v>102</v>
      </c>
      <c r="E46" s="106">
        <v>1</v>
      </c>
      <c r="F46" s="106"/>
      <c r="G46" s="106"/>
      <c r="H46" s="103">
        <f t="shared" si="0"/>
        <v>0</v>
      </c>
      <c r="I46" s="103"/>
      <c r="J46" s="103"/>
      <c r="K46" s="104">
        <f t="shared" si="1"/>
        <v>0</v>
      </c>
      <c r="L46" s="103">
        <f t="shared" si="2"/>
        <v>0</v>
      </c>
      <c r="M46" s="103">
        <f t="shared" si="3"/>
        <v>0</v>
      </c>
      <c r="N46" s="103">
        <f t="shared" si="4"/>
        <v>0</v>
      </c>
      <c r="O46" s="103">
        <f t="shared" si="5"/>
        <v>0</v>
      </c>
      <c r="P46" s="104">
        <f t="shared" si="6"/>
        <v>0</v>
      </c>
    </row>
    <row r="47" spans="1:19" s="72" customFormat="1" ht="15" customHeight="1" x14ac:dyDescent="0.2">
      <c r="A47" s="157">
        <v>30</v>
      </c>
      <c r="B47" s="158"/>
      <c r="C47" s="117" t="s">
        <v>74</v>
      </c>
      <c r="D47" s="106" t="s">
        <v>102</v>
      </c>
      <c r="E47" s="106">
        <v>1</v>
      </c>
      <c r="F47" s="106"/>
      <c r="G47" s="106"/>
      <c r="H47" s="103">
        <f t="shared" si="0"/>
        <v>0</v>
      </c>
      <c r="I47" s="103"/>
      <c r="J47" s="103"/>
      <c r="K47" s="104">
        <f t="shared" si="1"/>
        <v>0</v>
      </c>
      <c r="L47" s="103">
        <f t="shared" si="2"/>
        <v>0</v>
      </c>
      <c r="M47" s="103">
        <f t="shared" si="3"/>
        <v>0</v>
      </c>
      <c r="N47" s="103">
        <f t="shared" si="4"/>
        <v>0</v>
      </c>
      <c r="O47" s="103">
        <f t="shared" si="5"/>
        <v>0</v>
      </c>
      <c r="P47" s="104">
        <f t="shared" si="6"/>
        <v>0</v>
      </c>
    </row>
    <row r="48" spans="1:19" s="72" customFormat="1" x14ac:dyDescent="0.2">
      <c r="A48" s="159"/>
      <c r="B48" s="159"/>
      <c r="C48" s="139" t="s">
        <v>75</v>
      </c>
      <c r="D48" s="134"/>
      <c r="E48" s="134"/>
      <c r="F48" s="134"/>
      <c r="G48" s="134"/>
      <c r="H48" s="134"/>
      <c r="I48" s="134"/>
      <c r="J48" s="134"/>
      <c r="K48" s="134"/>
      <c r="L48" s="134">
        <f t="shared" si="2"/>
        <v>0</v>
      </c>
      <c r="M48" s="134">
        <f t="shared" si="3"/>
        <v>0</v>
      </c>
      <c r="N48" s="134">
        <f t="shared" si="4"/>
        <v>0</v>
      </c>
      <c r="O48" s="134">
        <f t="shared" si="5"/>
        <v>0</v>
      </c>
      <c r="P48" s="134">
        <f t="shared" si="6"/>
        <v>0</v>
      </c>
    </row>
    <row r="49" spans="1:19" s="72" customFormat="1" ht="14.25" customHeight="1" x14ac:dyDescent="0.2">
      <c r="A49" s="157">
        <v>31</v>
      </c>
      <c r="B49" s="158"/>
      <c r="C49" s="117" t="s">
        <v>119</v>
      </c>
      <c r="D49" s="106" t="s">
        <v>102</v>
      </c>
      <c r="E49" s="106">
        <v>1</v>
      </c>
      <c r="F49" s="106"/>
      <c r="G49" s="106"/>
      <c r="H49" s="103">
        <f t="shared" si="0"/>
        <v>0</v>
      </c>
      <c r="I49" s="103"/>
      <c r="J49" s="103"/>
      <c r="K49" s="104">
        <f t="shared" si="1"/>
        <v>0</v>
      </c>
      <c r="L49" s="103">
        <f t="shared" si="2"/>
        <v>0</v>
      </c>
      <c r="M49" s="103">
        <f t="shared" si="3"/>
        <v>0</v>
      </c>
      <c r="N49" s="103">
        <f t="shared" si="4"/>
        <v>0</v>
      </c>
      <c r="O49" s="103">
        <f t="shared" si="5"/>
        <v>0</v>
      </c>
      <c r="P49" s="104">
        <f t="shared" si="6"/>
        <v>0</v>
      </c>
    </row>
    <row r="50" spans="1:19" ht="25.5" x14ac:dyDescent="0.2">
      <c r="A50" s="157">
        <v>32</v>
      </c>
      <c r="B50" s="122"/>
      <c r="C50" s="155" t="s">
        <v>162</v>
      </c>
      <c r="D50" s="106" t="s">
        <v>102</v>
      </c>
      <c r="E50" s="156">
        <v>1</v>
      </c>
      <c r="F50" s="106"/>
      <c r="G50" s="106"/>
      <c r="H50" s="103">
        <f>ROUND(F50*G50,2)</f>
        <v>0</v>
      </c>
      <c r="I50" s="103"/>
      <c r="J50" s="103"/>
      <c r="K50" s="104">
        <f t="shared" si="1"/>
        <v>0</v>
      </c>
      <c r="L50" s="103">
        <f>ROUND(E50*F50,2)</f>
        <v>0</v>
      </c>
      <c r="M50" s="103">
        <f>ROUND(E50*H50,2)</f>
        <v>0</v>
      </c>
      <c r="N50" s="103">
        <f>ROUND(E50*I50,2)</f>
        <v>0</v>
      </c>
      <c r="O50" s="103">
        <f>ROUND(E50*J50,2)</f>
        <v>0</v>
      </c>
      <c r="P50" s="104">
        <f>M50+N50+O50</f>
        <v>0</v>
      </c>
      <c r="R50" s="167"/>
      <c r="S50" s="171"/>
    </row>
    <row r="51" spans="1:19" ht="30.75" customHeight="1" x14ac:dyDescent="0.2">
      <c r="A51" s="157">
        <v>33</v>
      </c>
      <c r="B51" s="122"/>
      <c r="C51" s="155" t="s">
        <v>67</v>
      </c>
      <c r="D51" s="106" t="s">
        <v>102</v>
      </c>
      <c r="E51" s="156">
        <v>1</v>
      </c>
      <c r="F51" s="106"/>
      <c r="G51" s="106"/>
      <c r="H51" s="103">
        <f>ROUND(F51*G51,2)</f>
        <v>0</v>
      </c>
      <c r="I51" s="103"/>
      <c r="J51" s="103"/>
      <c r="K51" s="104">
        <f t="shared" si="1"/>
        <v>0</v>
      </c>
      <c r="L51" s="103">
        <f>ROUND(E51*F51,2)</f>
        <v>0</v>
      </c>
      <c r="M51" s="103">
        <f>ROUND(E51*H51,2)</f>
        <v>0</v>
      </c>
      <c r="N51" s="103">
        <f>ROUND(E51*I51,2)</f>
        <v>0</v>
      </c>
      <c r="O51" s="103">
        <f>ROUND(E51*J51,2)</f>
        <v>0</v>
      </c>
      <c r="P51" s="104">
        <f>M51+N51+O51</f>
        <v>0</v>
      </c>
    </row>
    <row r="52" spans="1:19" s="72" customFormat="1" ht="14.25" customHeight="1" x14ac:dyDescent="0.2">
      <c r="A52" s="159"/>
      <c r="B52" s="159"/>
      <c r="C52" s="139" t="s">
        <v>76</v>
      </c>
      <c r="D52" s="134"/>
      <c r="E52" s="134">
        <v>1</v>
      </c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</row>
    <row r="53" spans="1:19" s="72" customFormat="1" x14ac:dyDescent="0.2">
      <c r="A53" s="157">
        <v>34</v>
      </c>
      <c r="B53" s="158"/>
      <c r="C53" s="117" t="s">
        <v>77</v>
      </c>
      <c r="D53" s="106" t="s">
        <v>102</v>
      </c>
      <c r="E53" s="106">
        <v>1</v>
      </c>
      <c r="F53" s="106"/>
      <c r="G53" s="106"/>
      <c r="H53" s="103">
        <f t="shared" si="0"/>
        <v>0</v>
      </c>
      <c r="I53" s="103"/>
      <c r="J53" s="103"/>
      <c r="K53" s="104">
        <f t="shared" si="1"/>
        <v>0</v>
      </c>
      <c r="L53" s="103">
        <f t="shared" si="2"/>
        <v>0</v>
      </c>
      <c r="M53" s="103">
        <f t="shared" si="3"/>
        <v>0</v>
      </c>
      <c r="N53" s="103">
        <f t="shared" si="4"/>
        <v>0</v>
      </c>
      <c r="O53" s="103">
        <f t="shared" si="5"/>
        <v>0</v>
      </c>
      <c r="P53" s="104">
        <f t="shared" si="6"/>
        <v>0</v>
      </c>
    </row>
    <row r="54" spans="1:19" s="72" customFormat="1" x14ac:dyDescent="0.2">
      <c r="A54" s="157">
        <v>35</v>
      </c>
      <c r="B54" s="158"/>
      <c r="C54" s="117" t="s">
        <v>56</v>
      </c>
      <c r="D54" s="106" t="s">
        <v>102</v>
      </c>
      <c r="E54" s="106">
        <v>1</v>
      </c>
      <c r="F54" s="106"/>
      <c r="G54" s="106"/>
      <c r="H54" s="103">
        <f t="shared" si="0"/>
        <v>0</v>
      </c>
      <c r="I54" s="103"/>
      <c r="J54" s="103"/>
      <c r="K54" s="104">
        <f t="shared" si="1"/>
        <v>0</v>
      </c>
      <c r="L54" s="103">
        <f t="shared" si="2"/>
        <v>0</v>
      </c>
      <c r="M54" s="103">
        <f t="shared" si="3"/>
        <v>0</v>
      </c>
      <c r="N54" s="103">
        <f t="shared" si="4"/>
        <v>0</v>
      </c>
      <c r="O54" s="103">
        <f t="shared" si="5"/>
        <v>0</v>
      </c>
      <c r="P54" s="104">
        <f t="shared" si="6"/>
        <v>0</v>
      </c>
    </row>
    <row r="55" spans="1:19" s="72" customFormat="1" x14ac:dyDescent="0.2">
      <c r="A55" s="157">
        <v>36</v>
      </c>
      <c r="B55" s="158"/>
      <c r="C55" s="117" t="s">
        <v>78</v>
      </c>
      <c r="D55" s="106" t="s">
        <v>102</v>
      </c>
      <c r="E55" s="106">
        <v>1</v>
      </c>
      <c r="F55" s="106"/>
      <c r="G55" s="106"/>
      <c r="H55" s="103">
        <f t="shared" si="0"/>
        <v>0</v>
      </c>
      <c r="I55" s="103"/>
      <c r="J55" s="103"/>
      <c r="K55" s="104">
        <f t="shared" si="1"/>
        <v>0</v>
      </c>
      <c r="L55" s="103">
        <f t="shared" si="2"/>
        <v>0</v>
      </c>
      <c r="M55" s="103">
        <f t="shared" si="3"/>
        <v>0</v>
      </c>
      <c r="N55" s="103">
        <f t="shared" si="4"/>
        <v>0</v>
      </c>
      <c r="O55" s="103">
        <f t="shared" si="5"/>
        <v>0</v>
      </c>
      <c r="P55" s="104">
        <f t="shared" si="6"/>
        <v>0</v>
      </c>
    </row>
    <row r="56" spans="1:19" ht="13.5" thickBot="1" x14ac:dyDescent="0.25">
      <c r="D56" s="72"/>
      <c r="E56" s="73"/>
      <c r="F56" s="8"/>
      <c r="G56" s="62"/>
      <c r="H56" s="74"/>
      <c r="I56" s="74"/>
      <c r="J56" s="74"/>
      <c r="K56" s="75" t="s">
        <v>10</v>
      </c>
      <c r="L56" s="160">
        <f>SUM(L17:L55)</f>
        <v>0</v>
      </c>
      <c r="M56" s="160">
        <f>SUM(M17:M55)</f>
        <v>0</v>
      </c>
      <c r="N56" s="160">
        <f>SUM(N17:N55)</f>
        <v>0</v>
      </c>
      <c r="O56" s="160">
        <f>SUM(O17:O55)</f>
        <v>0</v>
      </c>
      <c r="P56" s="160">
        <f>SUM(P17:P55)</f>
        <v>0</v>
      </c>
      <c r="Q56" s="25"/>
    </row>
    <row r="57" spans="1:19" x14ac:dyDescent="0.2">
      <c r="C57" s="4"/>
      <c r="D57" s="4"/>
      <c r="E57" s="4"/>
    </row>
    <row r="58" spans="1:19" x14ac:dyDescent="0.2">
      <c r="A58" s="215" t="s">
        <v>18</v>
      </c>
      <c r="B58" s="215"/>
      <c r="C58" s="48"/>
      <c r="D58" s="4"/>
      <c r="E58" s="95" t="s">
        <v>50</v>
      </c>
      <c r="F58" s="198"/>
      <c r="G58" s="198"/>
      <c r="H58" s="198"/>
      <c r="I58" s="198"/>
      <c r="J58" s="198"/>
      <c r="K58" s="4"/>
      <c r="L58" s="4"/>
      <c r="M58" s="4"/>
    </row>
    <row r="59" spans="1:19" x14ac:dyDescent="0.2">
      <c r="A59" s="128"/>
      <c r="B59" s="52"/>
      <c r="C59" s="94" t="s">
        <v>25</v>
      </c>
      <c r="D59" s="4"/>
      <c r="E59" s="93"/>
      <c r="F59" s="183" t="s">
        <v>25</v>
      </c>
      <c r="G59" s="183"/>
      <c r="H59" s="183"/>
      <c r="I59" s="183"/>
      <c r="J59" s="183"/>
      <c r="K59" s="4"/>
      <c r="L59" s="4"/>
      <c r="M59" s="4"/>
    </row>
    <row r="60" spans="1:19" x14ac:dyDescent="0.2">
      <c r="A60" s="129"/>
      <c r="B60" s="59"/>
      <c r="C60" s="92"/>
      <c r="D60" s="96"/>
      <c r="E60" s="96"/>
      <c r="F60" s="57"/>
      <c r="G60" s="57"/>
      <c r="H60" s="57"/>
    </row>
    <row r="61" spans="1:19" x14ac:dyDescent="0.2">
      <c r="A61" s="216" t="s">
        <v>34</v>
      </c>
      <c r="B61" s="216"/>
      <c r="C61" s="97"/>
      <c r="D61" s="93"/>
      <c r="E61" s="93"/>
      <c r="F61" s="58"/>
      <c r="G61" s="57"/>
      <c r="H61" s="57"/>
    </row>
    <row r="62" spans="1:19" x14ac:dyDescent="0.2">
      <c r="C62" s="4"/>
      <c r="D62" s="4"/>
      <c r="E62" s="4"/>
      <c r="F62" s="37"/>
      <c r="G62" s="19"/>
      <c r="H62" s="19"/>
    </row>
    <row r="64" spans="1:19" ht="15" x14ac:dyDescent="0.2">
      <c r="A64" s="217"/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</row>
  </sheetData>
  <mergeCells count="16">
    <mergeCell ref="A58:B58"/>
    <mergeCell ref="F58:J58"/>
    <mergeCell ref="F59:J59"/>
    <mergeCell ref="A61:B61"/>
    <mergeCell ref="A64:P64"/>
    <mergeCell ref="D1:J1"/>
    <mergeCell ref="D2:J2"/>
    <mergeCell ref="D3:J3"/>
    <mergeCell ref="L10:M10"/>
    <mergeCell ref="A13:A14"/>
    <mergeCell ref="B13:B14"/>
    <mergeCell ref="C13:C14"/>
    <mergeCell ref="D13:D14"/>
    <mergeCell ref="E13:E14"/>
    <mergeCell ref="F13:K13"/>
    <mergeCell ref="L13:P13"/>
  </mergeCells>
  <phoneticPr fontId="18" type="noConversion"/>
  <pageMargins left="1.1811023622047245" right="0.78740157480314965" top="1.1811023622047245" bottom="0.78740157480314965" header="0.78740157480314965" footer="0.39370078740157483"/>
  <pageSetup paperSize="9" scale="74" fitToHeight="0" orientation="landscape" r:id="rId1"/>
  <headerFooter>
    <oddFooter>&amp;RLapa &amp;P no &amp;N</oddFooter>
  </headerFooter>
  <ignoredErrors>
    <ignoredError sqref="A19:A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Koptāme</vt:lpstr>
      <vt:lpstr>Kopsavilkums</vt:lpstr>
      <vt:lpstr>LOK-1 EL</vt:lpstr>
      <vt:lpstr>LOK-2 VAS</vt:lpstr>
      <vt:lpstr>'LOK-1 EL'!Drukāt_virsrakstus</vt:lpstr>
      <vt:lpstr>'LOK-2 VAS'!Drukāt_virsrakstus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2021-12-06T11:34:04Z</dcterms:modified>
</cp:coreProperties>
</file>