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JD\IEPIRKUMI\ATKLATI_KONKURSI\2021\RŪ-2021_133 KSS Rīgā, Imantas 15.līnijā 10, ēkas fasādes atjaunošana, jumta seguma nomaiņa un zibensaizsardzības sistēmas izbūve (AL)\Nolikums\"/>
    </mc:Choice>
  </mc:AlternateContent>
  <xr:revisionPtr revIDLastSave="0" documentId="13_ncr:1_{D6411E6E-F410-4A43-91C5-5DA6CEF97D1E}" xr6:coauthVersionLast="46" xr6:coauthVersionMax="46" xr10:uidLastSave="{00000000-0000-0000-0000-000000000000}"/>
  <bookViews>
    <workbookView xWindow="-120" yWindow="-120" windowWidth="29040" windowHeight="17640" xr2:uid="{11CBFDC7-A893-4A9D-8319-58DE4A0E363A}"/>
  </bookViews>
  <sheets>
    <sheet name="Koptāme" sheetId="1" r:id="rId1"/>
    <sheet name="Kopsavilkums" sheetId="6" r:id="rId2"/>
    <sheet name="LOK-1" sheetId="2" r:id="rId3"/>
    <sheet name="LOK-2" sheetId="3" r:id="rId4"/>
  </sheets>
  <definedNames>
    <definedName name="___xlnm.Print_Area" localSheetId="3">#REF!</definedName>
    <definedName name="___xlnm.Print_Area">#REF!</definedName>
    <definedName name="___xlnm.Print_Area_1" localSheetId="3">#REF!</definedName>
    <definedName name="___xlnm.Print_Area_1">#REF!</definedName>
    <definedName name="___xlnm.Print_Area_2" localSheetId="3">#REF!</definedName>
    <definedName name="___xlnm.Print_Area_2">#REF!</definedName>
    <definedName name="___xlnm.Print_Area_3" localSheetId="3">#REF!</definedName>
    <definedName name="___xlnm.Print_Area_3">#REF!</definedName>
    <definedName name="___xlnm.Print_Area_4" localSheetId="3">#REF!</definedName>
    <definedName name="___xlnm.Print_Area_4">#REF!</definedName>
    <definedName name="___xlnm.Print_Area_5" localSheetId="3">#REF!</definedName>
    <definedName name="___xlnm.Print_Area_5">#REF!</definedName>
    <definedName name="___xlnm.Print_Area_6" localSheetId="3">#REF!</definedName>
    <definedName name="___xlnm.Print_Area_6">#REF!</definedName>
    <definedName name="___xlnm.Print_Area_7" localSheetId="3">#REF!</definedName>
    <definedName name="___xlnm.Print_Area_7">#REF!</definedName>
    <definedName name="___xlnm.Print_Titles" localSheetId="3">#REF!</definedName>
    <definedName name="___xlnm.Print_Titles">#REF!</definedName>
    <definedName name="___xlnm.Print_Titles_1" localSheetId="3">#REF!</definedName>
    <definedName name="___xlnm.Print_Titles_1">#REF!</definedName>
    <definedName name="___xlnm.Print_Titles_2" localSheetId="3">#REF!</definedName>
    <definedName name="___xlnm.Print_Titles_2">#REF!</definedName>
    <definedName name="__xlnm.Print_Area">"#REF!"</definedName>
    <definedName name="__xlnm.Print_Area_1">"#REF!"</definedName>
    <definedName name="__xlnm.Print_Area_1_1">"#REF!"</definedName>
    <definedName name="__xlnm.Print_Area_1_1_1">"#REF!"</definedName>
    <definedName name="__xlnm.Print_Area_10" localSheetId="3">#REF!</definedName>
    <definedName name="__xlnm.Print_Area_10">#REF!</definedName>
    <definedName name="__xlnm.Print_Area_11" localSheetId="3">#REF!</definedName>
    <definedName name="__xlnm.Print_Area_11">#REF!</definedName>
    <definedName name="__xlnm.Print_Area_12" localSheetId="3">#REF!</definedName>
    <definedName name="__xlnm.Print_Area_12">#REF!</definedName>
    <definedName name="__xlnm.Print_Area_13" localSheetId="3">#REF!</definedName>
    <definedName name="__xlnm.Print_Area_13">#REF!</definedName>
    <definedName name="__xlnm.Print_Area_14" localSheetId="3">#REF!</definedName>
    <definedName name="__xlnm.Print_Area_14">#REF!</definedName>
    <definedName name="__xlnm.Print_Area_15" localSheetId="3">#REF!</definedName>
    <definedName name="__xlnm.Print_Area_15">#REF!</definedName>
    <definedName name="__xlnm.Print_Area_16" localSheetId="3">#REF!</definedName>
    <definedName name="__xlnm.Print_Area_16">#REF!</definedName>
    <definedName name="__xlnm.Print_Area_17" localSheetId="3">#REF!</definedName>
    <definedName name="__xlnm.Print_Area_17">#REF!</definedName>
    <definedName name="__xlnm.Print_Area_18" localSheetId="3">#REF!</definedName>
    <definedName name="__xlnm.Print_Area_18">#REF!</definedName>
    <definedName name="__xlnm.Print_Area_19" localSheetId="3">#REF!</definedName>
    <definedName name="__xlnm.Print_Area_19">#REF!</definedName>
    <definedName name="__xlnm.Print_Area_2">"#REF!"</definedName>
    <definedName name="__xlnm.Print_Area_2_1">"#REF!"</definedName>
    <definedName name="__xlnm.Print_Area_20" localSheetId="3">#REF!</definedName>
    <definedName name="__xlnm.Print_Area_20">#REF!</definedName>
    <definedName name="__xlnm.Print_Area_21" localSheetId="3">#REF!</definedName>
    <definedName name="__xlnm.Print_Area_21">#REF!</definedName>
    <definedName name="__xlnm.Print_Area_22" localSheetId="3">#REF!</definedName>
    <definedName name="__xlnm.Print_Area_22">#REF!</definedName>
    <definedName name="__xlnm.Print_Area_3">"#REF!"</definedName>
    <definedName name="__xlnm.Print_Area_3_1">"#REF!"</definedName>
    <definedName name="__xlnm.Print_Area_4">"#REF!"</definedName>
    <definedName name="__xlnm.Print_Area_4_1">"#REF!"</definedName>
    <definedName name="__xlnm.Print_Area_5" localSheetId="3">#REF!</definedName>
    <definedName name="__xlnm.Print_Area_5">#REF!</definedName>
    <definedName name="__xlnm.Print_Area_6">"#REF!"</definedName>
    <definedName name="__xlnm.Print_Area_6_1">"#REF!"</definedName>
    <definedName name="__xlnm.Print_Area_7">"#REF!"</definedName>
    <definedName name="__xlnm.Print_Area_7_1">"#REF!"</definedName>
    <definedName name="__xlnm.Print_Area_8" localSheetId="3">#REF!</definedName>
    <definedName name="__xlnm.Print_Area_8">#REF!</definedName>
    <definedName name="__xlnm.Print_Area_9" localSheetId="3">#REF!</definedName>
    <definedName name="__xlnm.Print_Area_9">#REF!</definedName>
    <definedName name="__xlnm.Print_Titles">"#REF!"</definedName>
    <definedName name="__xlnm.Print_Titles_1">"#REF!"</definedName>
    <definedName name="__xlnm.Print_Titles_1_1">"#REF!"</definedName>
    <definedName name="__xlnm.Print_Titles_1_1_1">"#REF!"</definedName>
    <definedName name="__xlnm.Print_Titles_2">"#REF!"</definedName>
    <definedName name="__xlnm.Print_Titles_2_1">"#REF!"</definedName>
    <definedName name="__xlnm.Print_Titles_3">"#REF!"</definedName>
    <definedName name="__xlnm.Print_Titles_3_1">"#REF!"</definedName>
    <definedName name="__xlnm.Print_Titles_4">"#REF!"</definedName>
    <definedName name="__xlnm.Print_Titles_4_1">"#REF!"</definedName>
    <definedName name="__xlnm.Print_Titles_5">"#REF!"</definedName>
    <definedName name="__xlnm.Print_Titles_5_1">"#REF!"</definedName>
    <definedName name="_xlnm._FilterDatabase" localSheetId="2" hidden="1">'LOK-1'!$A$11:$P$70</definedName>
    <definedName name="_xlnm._FilterDatabase" localSheetId="3" hidden="1">'LOK-2'!$A$11:$P$35</definedName>
    <definedName name="_xlnm.Print_Titles" localSheetId="2">'LOK-1'!$9:$10</definedName>
    <definedName name="_xlnm.Print_Titles" localSheetId="3">'LOK-2'!$9:$10</definedName>
    <definedName name="Excel_BuiltIn_Print_Area_1" localSheetId="3">#REF!</definedName>
    <definedName name="Excel_BuiltIn_Print_Area_1">#REF!</definedName>
    <definedName name="Excel_BuiltIn_Print_Area_10" localSheetId="3">#REF!</definedName>
    <definedName name="Excel_BuiltIn_Print_Area_10">#REF!</definedName>
    <definedName name="Excel_BuiltIn_Print_Area_10_1" localSheetId="3">#REF!</definedName>
    <definedName name="Excel_BuiltIn_Print_Area_10_1">#REF!</definedName>
    <definedName name="Excel_BuiltIn_Print_Area_11" localSheetId="3">#REF!</definedName>
    <definedName name="Excel_BuiltIn_Print_Area_11">#REF!</definedName>
    <definedName name="Excel_BuiltIn_Print_Area_11_1" localSheetId="3">#REF!</definedName>
    <definedName name="Excel_BuiltIn_Print_Area_11_1">#REF!</definedName>
    <definedName name="Excel_BuiltIn_Print_Area_12" localSheetId="3">#REF!</definedName>
    <definedName name="Excel_BuiltIn_Print_Area_12">#REF!</definedName>
    <definedName name="Excel_BuiltIn_Print_Area_12_1" localSheetId="3">#REF!</definedName>
    <definedName name="Excel_BuiltIn_Print_Area_12_1">#REF!</definedName>
    <definedName name="Excel_BuiltIn_Print_Area_13" localSheetId="3">#REF!</definedName>
    <definedName name="Excel_BuiltIn_Print_Area_13">#REF!</definedName>
    <definedName name="Excel_BuiltIn_Print_Area_14" localSheetId="3">#REF!</definedName>
    <definedName name="Excel_BuiltIn_Print_Area_14">#REF!</definedName>
    <definedName name="Excel_BuiltIn_Print_Area_15" localSheetId="3">#REF!</definedName>
    <definedName name="Excel_BuiltIn_Print_Area_15">#REF!</definedName>
    <definedName name="Excel_BuiltIn_Print_Area_16" localSheetId="3">#REF!</definedName>
    <definedName name="Excel_BuiltIn_Print_Area_16">#REF!</definedName>
    <definedName name="Excel_BuiltIn_Print_Area_17" localSheetId="3">#REF!</definedName>
    <definedName name="Excel_BuiltIn_Print_Area_17">#REF!</definedName>
    <definedName name="Excel_BuiltIn_Print_Area_18" localSheetId="3">#REF!</definedName>
    <definedName name="Excel_BuiltIn_Print_Area_18">#REF!</definedName>
    <definedName name="Excel_BuiltIn_Print_Area_19" localSheetId="3">#REF!</definedName>
    <definedName name="Excel_BuiltIn_Print_Area_19">#REF!</definedName>
    <definedName name="Excel_BuiltIn_Print_Area_2" localSheetId="3">#REF!</definedName>
    <definedName name="Excel_BuiltIn_Print_Area_2">#REF!</definedName>
    <definedName name="Excel_BuiltIn_Print_Area_20" localSheetId="3">#REF!</definedName>
    <definedName name="Excel_BuiltIn_Print_Area_20">#REF!</definedName>
    <definedName name="Excel_BuiltIn_Print_Area_21" localSheetId="3">#REF!</definedName>
    <definedName name="Excel_BuiltIn_Print_Area_21">#REF!</definedName>
    <definedName name="Excel_BuiltIn_Print_Area_22" localSheetId="3">#REF!</definedName>
    <definedName name="Excel_BuiltIn_Print_Area_22">#REF!</definedName>
    <definedName name="Excel_BuiltIn_Print_Area_23" localSheetId="3">#REF!</definedName>
    <definedName name="Excel_BuiltIn_Print_Area_23">#REF!</definedName>
    <definedName name="Excel_BuiltIn_Print_Area_24" localSheetId="3">#REF!</definedName>
    <definedName name="Excel_BuiltIn_Print_Area_24">#REF!</definedName>
    <definedName name="Excel_BuiltIn_Print_Area_25" localSheetId="3">#REF!</definedName>
    <definedName name="Excel_BuiltIn_Print_Area_25">#REF!</definedName>
    <definedName name="Excel_BuiltIn_Print_Area_26" localSheetId="3">#REF!</definedName>
    <definedName name="Excel_BuiltIn_Print_Area_26">#REF!</definedName>
    <definedName name="Excel_BuiltIn_Print_Area_27" localSheetId="3">#REF!</definedName>
    <definedName name="Excel_BuiltIn_Print_Area_27">#REF!</definedName>
    <definedName name="Excel_BuiltIn_Print_Area_28" localSheetId="3">#REF!</definedName>
    <definedName name="Excel_BuiltIn_Print_Area_28">#REF!</definedName>
    <definedName name="Excel_BuiltIn_Print_Area_29" localSheetId="3">#REF!</definedName>
    <definedName name="Excel_BuiltIn_Print_Area_29">#REF!</definedName>
    <definedName name="Excel_BuiltIn_Print_Area_3" localSheetId="3">#REF!</definedName>
    <definedName name="Excel_BuiltIn_Print_Area_3">#REF!</definedName>
    <definedName name="Excel_BuiltIn_Print_Area_33" localSheetId="3">#REF!</definedName>
    <definedName name="Excel_BuiltIn_Print_Area_33">#REF!</definedName>
    <definedName name="Excel_BuiltIn_Print_Area_34" localSheetId="3">#REF!</definedName>
    <definedName name="Excel_BuiltIn_Print_Area_34">#REF!</definedName>
    <definedName name="Excel_BuiltIn_Print_Area_35" localSheetId="3">#REF!</definedName>
    <definedName name="Excel_BuiltIn_Print_Area_35">#REF!</definedName>
    <definedName name="Excel_BuiltIn_Print_Area_36" localSheetId="3">#REF!</definedName>
    <definedName name="Excel_BuiltIn_Print_Area_36">#REF!</definedName>
    <definedName name="Excel_BuiltIn_Print_Area_37" localSheetId="3">#REF!</definedName>
    <definedName name="Excel_BuiltIn_Print_Area_37">#REF!</definedName>
    <definedName name="Excel_BuiltIn_Print_Area_38" localSheetId="3">#REF!</definedName>
    <definedName name="Excel_BuiltIn_Print_Area_38">#REF!</definedName>
    <definedName name="Excel_BuiltIn_Print_Area_39" localSheetId="3">#REF!</definedName>
    <definedName name="Excel_BuiltIn_Print_Area_39">#REF!</definedName>
    <definedName name="Excel_BuiltIn_Print_Area_4" localSheetId="3">#REF!</definedName>
    <definedName name="Excel_BuiltIn_Print_Area_4">#REF!</definedName>
    <definedName name="Excel_BuiltIn_Print_Area_4_1" localSheetId="3">#REF!</definedName>
    <definedName name="Excel_BuiltIn_Print_Area_4_1">#REF!</definedName>
    <definedName name="Excel_BuiltIn_Print_Area_4_1_1" localSheetId="3">#REF!</definedName>
    <definedName name="Excel_BuiltIn_Print_Area_4_1_1">#REF!</definedName>
    <definedName name="Excel_BuiltIn_Print_Area_40" localSheetId="3">#REF!</definedName>
    <definedName name="Excel_BuiltIn_Print_Area_40">#REF!</definedName>
    <definedName name="Excel_BuiltIn_Print_Area_41" localSheetId="3">#REF!</definedName>
    <definedName name="Excel_BuiltIn_Print_Area_41">#REF!</definedName>
    <definedName name="Excel_BuiltIn_Print_Area_42" localSheetId="3">#REF!</definedName>
    <definedName name="Excel_BuiltIn_Print_Area_42">#REF!</definedName>
    <definedName name="Excel_BuiltIn_Print_Area_43" localSheetId="3">#REF!</definedName>
    <definedName name="Excel_BuiltIn_Print_Area_43">#REF!</definedName>
    <definedName name="Excel_BuiltIn_Print_Area_44" localSheetId="3">#REF!</definedName>
    <definedName name="Excel_BuiltIn_Print_Area_44">#REF!</definedName>
    <definedName name="Excel_BuiltIn_Print_Area_45" localSheetId="3">#REF!</definedName>
    <definedName name="Excel_BuiltIn_Print_Area_45">#REF!</definedName>
    <definedName name="Excel_BuiltIn_Print_Area_46" localSheetId="3">#REF!</definedName>
    <definedName name="Excel_BuiltIn_Print_Area_46">#REF!</definedName>
    <definedName name="Excel_BuiltIn_Print_Area_47" localSheetId="3">#REF!</definedName>
    <definedName name="Excel_BuiltIn_Print_Area_47">#REF!</definedName>
    <definedName name="Excel_BuiltIn_Print_Area_48" localSheetId="3">#REF!</definedName>
    <definedName name="Excel_BuiltIn_Print_Area_48">#REF!</definedName>
    <definedName name="Excel_BuiltIn_Print_Area_49" localSheetId="3">#REF!</definedName>
    <definedName name="Excel_BuiltIn_Print_Area_49">#REF!</definedName>
    <definedName name="Excel_BuiltIn_Print_Area_5" localSheetId="3">#REF!</definedName>
    <definedName name="Excel_BuiltIn_Print_Area_5">#REF!</definedName>
    <definedName name="Excel_BuiltIn_Print_Area_5_1" localSheetId="3">#REF!</definedName>
    <definedName name="Excel_BuiltIn_Print_Area_5_1">#REF!</definedName>
    <definedName name="Excel_BuiltIn_Print_Area_50" localSheetId="3">#REF!</definedName>
    <definedName name="Excel_BuiltIn_Print_Area_50">#REF!</definedName>
    <definedName name="Excel_BuiltIn_Print_Area_6">"#REF!"</definedName>
    <definedName name="Excel_BuiltIn_Print_Area_6_1">"#REF!"</definedName>
    <definedName name="Excel_BuiltIn_Print_Area_6_1_1" localSheetId="3">#REF!</definedName>
    <definedName name="Excel_BuiltIn_Print_Area_6_1_1">#REF!</definedName>
    <definedName name="Excel_BuiltIn_Print_Area_7" localSheetId="3">#REF!</definedName>
    <definedName name="Excel_BuiltIn_Print_Area_7">#REF!</definedName>
    <definedName name="Excel_BuiltIn_Print_Area_7_1">"#REF!"</definedName>
    <definedName name="Excel_BuiltIn_Print_Area_7_1_1" localSheetId="3">#REF!</definedName>
    <definedName name="Excel_BuiltIn_Print_Area_7_1_1">#REF!</definedName>
    <definedName name="Excel_BuiltIn_Print_Area_8" localSheetId="3">#REF!</definedName>
    <definedName name="Excel_BuiltIn_Print_Area_8">#REF!</definedName>
    <definedName name="Excel_BuiltIn_Print_Area_8_1" localSheetId="3">#REF!</definedName>
    <definedName name="Excel_BuiltIn_Print_Area_8_1">#REF!</definedName>
    <definedName name="Excel_BuiltIn_Print_Area_9" localSheetId="3">#REF!</definedName>
    <definedName name="Excel_BuiltIn_Print_Area_9">#REF!</definedName>
    <definedName name="Excel_BuiltIn_Print_Area_9_1" localSheetId="3">#REF!</definedName>
    <definedName name="Excel_BuiltIn_Print_Area_9_1">#REF!</definedName>
    <definedName name="Excel_BuiltIn_Print_Titles" localSheetId="3">#REF!</definedName>
    <definedName name="Excel_BuiltIn_Print_Titles">#REF!</definedName>
    <definedName name="Excel_BuiltIn_Print_Titles_1" localSheetId="3">#REF!</definedName>
    <definedName name="Excel_BuiltIn_Print_Titles_1">#REF!</definedName>
    <definedName name="Excel_BuiltIn_Print_Titles_10" localSheetId="3">#REF!</definedName>
    <definedName name="Excel_BuiltIn_Print_Titles_10">#REF!</definedName>
    <definedName name="Excel_BuiltIn_Print_Titles_11" localSheetId="3">#REF!</definedName>
    <definedName name="Excel_BuiltIn_Print_Titles_11">#REF!</definedName>
    <definedName name="Excel_BuiltIn_Print_Titles_12" localSheetId="3">#REF!</definedName>
    <definedName name="Excel_BuiltIn_Print_Titles_12">#REF!</definedName>
    <definedName name="Excel_BuiltIn_Print_Titles_13" localSheetId="3">#REF!</definedName>
    <definedName name="Excel_BuiltIn_Print_Titles_13">#REF!</definedName>
    <definedName name="Excel_BuiltIn_Print_Titles_14" localSheetId="3">#REF!</definedName>
    <definedName name="Excel_BuiltIn_Print_Titles_14">#REF!</definedName>
    <definedName name="Excel_BuiltIn_Print_Titles_15" localSheetId="3">#REF!</definedName>
    <definedName name="Excel_BuiltIn_Print_Titles_15">#REF!</definedName>
    <definedName name="Excel_BuiltIn_Print_Titles_16" localSheetId="3">#REF!</definedName>
    <definedName name="Excel_BuiltIn_Print_Titles_16">#REF!</definedName>
    <definedName name="Excel_BuiltIn_Print_Titles_17" localSheetId="3">#REF!</definedName>
    <definedName name="Excel_BuiltIn_Print_Titles_17">#REF!</definedName>
    <definedName name="Excel_BuiltIn_Print_Titles_18" localSheetId="3">#REF!</definedName>
    <definedName name="Excel_BuiltIn_Print_Titles_18">#REF!</definedName>
    <definedName name="Excel_BuiltIn_Print_Titles_19" localSheetId="3">#REF!</definedName>
    <definedName name="Excel_BuiltIn_Print_Titles_19">#REF!</definedName>
    <definedName name="Excel_BuiltIn_Print_Titles_2" localSheetId="3">#REF!</definedName>
    <definedName name="Excel_BuiltIn_Print_Titles_2">#REF!</definedName>
    <definedName name="Excel_BuiltIn_Print_Titles_20" localSheetId="3">#REF!</definedName>
    <definedName name="Excel_BuiltIn_Print_Titles_20">#REF!</definedName>
    <definedName name="Excel_BuiltIn_Print_Titles_21" localSheetId="3">#REF!</definedName>
    <definedName name="Excel_BuiltIn_Print_Titles_21">#REF!</definedName>
    <definedName name="Excel_BuiltIn_Print_Titles_22" localSheetId="3">#REF!</definedName>
    <definedName name="Excel_BuiltIn_Print_Titles_22">#REF!</definedName>
    <definedName name="Excel_BuiltIn_Print_Titles_23" localSheetId="3">#REF!</definedName>
    <definedName name="Excel_BuiltIn_Print_Titles_23">#REF!</definedName>
    <definedName name="Excel_BuiltIn_Print_Titles_24" localSheetId="3">#REF!</definedName>
    <definedName name="Excel_BuiltIn_Print_Titles_24">#REF!</definedName>
    <definedName name="Excel_BuiltIn_Print_Titles_25" localSheetId="3">#REF!</definedName>
    <definedName name="Excel_BuiltIn_Print_Titles_25">#REF!</definedName>
    <definedName name="Excel_BuiltIn_Print_Titles_3" localSheetId="3">#REF!</definedName>
    <definedName name="Excel_BuiltIn_Print_Titles_3">#REF!</definedName>
    <definedName name="Excel_BuiltIn_Print_Titles_4" localSheetId="3">#REF!</definedName>
    <definedName name="Excel_BuiltIn_Print_Titles_4">#REF!</definedName>
    <definedName name="Excel_BuiltIn_Print_Titles_4_1">"#REF!"</definedName>
    <definedName name="Excel_BuiltIn_Print_Titles_4_1_1">"#REF!"</definedName>
    <definedName name="Excel_BuiltIn_Print_Titles_5" localSheetId="3">#REF!</definedName>
    <definedName name="Excel_BuiltIn_Print_Titles_5">#REF!</definedName>
    <definedName name="Excel_BuiltIn_Print_Titles_5_1">"#REF!"</definedName>
    <definedName name="Excel_BuiltIn_Print_Titles_5_1_1">"#REF!"</definedName>
    <definedName name="Excel_BuiltIn_Print_Titles_6" localSheetId="3">#REF!</definedName>
    <definedName name="Excel_BuiltIn_Print_Titles_6">#REF!</definedName>
    <definedName name="Excel_BuiltIn_Print_Titles_7" localSheetId="3">#REF!</definedName>
    <definedName name="Excel_BuiltIn_Print_Titles_7">#REF!</definedName>
    <definedName name="Excel_BuiltIn_Print_Titles_8" localSheetId="3">#REF!</definedName>
    <definedName name="Excel_BuiltIn_Print_Titles_8">#REF!</definedName>
    <definedName name="Excel_BuiltIn_Print_Titles_9" localSheetId="3">#REF!</definedName>
    <definedName name="Excel_BuiltIn_Print_Titles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4" i="3" l="1"/>
  <c r="N34" i="3"/>
  <c r="L34" i="3"/>
  <c r="H34" i="3"/>
  <c r="M34" i="3" s="1"/>
  <c r="P34" i="3" s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O35" i="3"/>
  <c r="L35" i="3"/>
  <c r="N35" i="3" l="1"/>
  <c r="P35" i="3"/>
  <c r="M35" i="3"/>
  <c r="K34" i="3"/>
</calcChain>
</file>

<file path=xl/sharedStrings.xml><?xml version="1.0" encoding="utf-8"?>
<sst xmlns="http://schemas.openxmlformats.org/spreadsheetml/2006/main" count="533" uniqueCount="189">
  <si>
    <t>Nr.p.k.</t>
  </si>
  <si>
    <t>Objekta nosaukums</t>
  </si>
  <si>
    <t>KOPĀ</t>
  </si>
  <si>
    <t>m</t>
  </si>
  <si>
    <t>Palīgmateriāli</t>
  </si>
  <si>
    <t>gb</t>
  </si>
  <si>
    <t>m2</t>
  </si>
  <si>
    <t>summa 
(EUR)</t>
  </si>
  <si>
    <t>mehānismi
 (EUR)</t>
  </si>
  <si>
    <t>darba alga 
(EUR)</t>
  </si>
  <si>
    <t>kopā (EUR)</t>
  </si>
  <si>
    <t>darba 
samaksas 
likme 
(EUR/h)</t>
  </si>
  <si>
    <t>Dau-
dzums</t>
  </si>
  <si>
    <t>Mēr-
vienība</t>
  </si>
  <si>
    <t>Darba nosaukums</t>
  </si>
  <si>
    <t>Sadaļa</t>
  </si>
  <si>
    <t>Vienības izmaksas</t>
  </si>
  <si>
    <t xml:space="preserve">Objekta nosaukums: </t>
  </si>
  <si>
    <t>Objekta adrese:</t>
  </si>
  <si>
    <t>Par kopējo summu, EUR</t>
  </si>
  <si>
    <t>Kopēja darbietilpība, c/h.</t>
  </si>
  <si>
    <t>Būvdarbu veids vai konstruktīvā elementa nosaukums</t>
  </si>
  <si>
    <t>Tāmes izmaksas        (EUR)</t>
  </si>
  <si>
    <t>Darbietilpība (c/h)</t>
  </si>
  <si>
    <t>Darba alga         (EUR)</t>
  </si>
  <si>
    <t>Būvizstrādājumi      (EUR)</t>
  </si>
  <si>
    <t>Mehānismi (EUR)</t>
  </si>
  <si>
    <t>tai skaitā darba aizsardzība</t>
  </si>
  <si>
    <t>PAVISAM KOPĀ</t>
  </si>
  <si>
    <t>LOK-1</t>
  </si>
  <si>
    <t>LOK-2</t>
  </si>
  <si>
    <t>Kods, tāmes Nr.</t>
  </si>
  <si>
    <t>būvizstrādājumi
(EUR)</t>
  </si>
  <si>
    <t>darbietilpība 
(c/h)</t>
  </si>
  <si>
    <t>būvizstrādājumi 
(EUR)</t>
  </si>
  <si>
    <t>Kopā uz visu apjomu</t>
  </si>
  <si>
    <t>LOKĀLĀ TĀME Nr.1</t>
  </si>
  <si>
    <t>LOKĀLĀ TĀME Nr.2</t>
  </si>
  <si>
    <t>FINANŠU PIEDĀVĀJUMS</t>
  </si>
  <si>
    <t>1.</t>
  </si>
  <si>
    <t>PAVISAM BŪVNIECĪBAS IZMAKSAS</t>
  </si>
  <si>
    <t>KOPSAVILKUMA APRĒĶINS</t>
  </si>
  <si>
    <t>Tai skaitā</t>
  </si>
  <si>
    <t>laika norma
 (c/h)</t>
  </si>
  <si>
    <t>(būvdarbu veids vai konstruktīvā elementa nosaukums)</t>
  </si>
  <si>
    <t>Virsizdevumi (_%)</t>
  </si>
  <si>
    <t>Peļņa (_%)</t>
  </si>
  <si>
    <t>Objekta izmaksas
 (euro)</t>
  </si>
  <si>
    <t>PVN (21%)</t>
  </si>
  <si>
    <t>Zibensaizsardzības sistēmas izbūve kanalizācijas pārsūknēšanas stacijas ēkai</t>
  </si>
  <si>
    <t>Ēkas zibensaizsardzības sistēmas izbūve</t>
  </si>
  <si>
    <t>Objekts: Zibensaizsardzības sitēmas izbūve kanalizācijas pārsūknēšanas stacijas ēkai</t>
  </si>
  <si>
    <t xml:space="preserve">Sagatavošanas un demontāžas darbi </t>
  </si>
  <si>
    <t>Lc</t>
  </si>
  <si>
    <t>Esošo parapeta skārda detaļu demontāža</t>
  </si>
  <si>
    <t>Esošo ventilācijas izvadu un konstrukciju demontāža</t>
  </si>
  <si>
    <t>kpl</t>
  </si>
  <si>
    <t>Esošās jumta seguma J1 demontāža</t>
  </si>
  <si>
    <r>
      <t>m</t>
    </r>
    <r>
      <rPr>
        <vertAlign val="superscript"/>
        <sz val="10"/>
        <color indexed="8"/>
        <rFont val="Arial"/>
        <family val="2"/>
      </rPr>
      <t>2</t>
    </r>
  </si>
  <si>
    <t>Esošās jumta seguma J2 demontāža</t>
  </si>
  <si>
    <t>Esošās jumta J1 siltumizolācijas kārtas demontāža līdz betona stabīlai virsmai</t>
  </si>
  <si>
    <t>Esošās jumta J2 siltumizolācijas kārtas demontāža līdz betona stabīlai virsmai</t>
  </si>
  <si>
    <t>Būvgružu savākšana, izvešana un utilizācija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</si>
  <si>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186"/>
      </rPr>
      <t/>
    </r>
  </si>
  <si>
    <t>Jumta seguma izbūve J1</t>
  </si>
  <si>
    <t>Jumta virsmu attīrīšana no netīrumiem un visām abrazīvām daļiņām (smiltis, sūnas), remonts vietām, izlīdzināšana</t>
  </si>
  <si>
    <t>Atverumu jumta pārsegumā aizbetonēšana ar betonu C20/25, ieskaitot veidņošanu, stiegrojuma sieta 150x150mm montāžu</t>
  </si>
  <si>
    <r>
      <t>m</t>
    </r>
    <r>
      <rPr>
        <vertAlign val="superscript"/>
        <sz val="10"/>
        <rFont val="Arial"/>
        <family val="2"/>
      </rPr>
      <t>2</t>
    </r>
  </si>
  <si>
    <t>Saplākšņa 21mm loksnes</t>
  </si>
  <si>
    <t xml:space="preserve">Koka brusas </t>
  </si>
  <si>
    <r>
      <t>m</t>
    </r>
    <r>
      <rPr>
        <vertAlign val="superscript"/>
        <sz val="10"/>
        <rFont val="Arial"/>
        <family val="2"/>
      </rPr>
      <t>3</t>
    </r>
  </si>
  <si>
    <t>Betons C20/25 ar piegādes izmaksām</t>
  </si>
  <si>
    <t>Armatūras D 8 B500B</t>
  </si>
  <si>
    <t>kg</t>
  </si>
  <si>
    <t>Stiprinājumi un palīgmateriāli</t>
  </si>
  <si>
    <t>Tvaika izolācijas kārtas no DACO-KS-R vai ekvivalenta ieklāšana</t>
  </si>
  <si>
    <t>Auksti pašlīmējoša polimērbitumena tvaika izolācija DACO KS-R vai ekvivalents</t>
  </si>
  <si>
    <t>Jumta slīpuma izveidošana ar keramzīta oļiem pārlietu ar cementa pienu kārtas līdz 250mm biezumā</t>
  </si>
  <si>
    <t>Keramzīts ar piegādes izmaksām</t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</si>
  <si>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rFont val="Arial"/>
        <family val="2"/>
      </rPr>
      <t/>
    </r>
  </si>
  <si>
    <t>Siltuma izolācijas kārtas 200 mm biezumā izbūve ar PAROC akmens vati ROS 30g un ROS30 vai ekvivalenta</t>
  </si>
  <si>
    <t>PAROC akmens vate ROS 30g 100mm vai ekvivalents</t>
  </si>
  <si>
    <t>PAROC akmens vate ROS 30 100mm vai ekvivalents</t>
  </si>
  <si>
    <t>Siltuma izolācijas virskārtas 30 mm biezumā izbūve ar PAROC akmens vati ROB 80 vai ekvivalenta</t>
  </si>
  <si>
    <t>PAROC akmens vate ROB 80 30mm vai ekvivalents</t>
  </si>
  <si>
    <t>Vates stiprinājuma tapas</t>
  </si>
  <si>
    <t>l.c.</t>
  </si>
  <si>
    <t xml:space="preserve">Pārejas bortiņu ierīkošana pie vertikālām virsmām ar akmens vati λ≤0.038 W/(Kxm²) PAROC ROB 80 vai ekvivalents </t>
  </si>
  <si>
    <t>Sākņu drošas hidroizolācijas Wolfin Tectofin RV Pluss vai ekvivalenta PVC membrānas 2.50mm ieklāšana jumtas plāknei, ieskaitot ventilācijas izvadu un citu elementu pielaiduma vietas papildus izolēšanu</t>
  </si>
  <si>
    <t xml:space="preserve">Sākņu drošas hidroizolācijas PVC membrānas </t>
  </si>
  <si>
    <t>Stiprinājuma detaļas</t>
  </si>
  <si>
    <t>Jumta ventilācijas aeratoru d100mm uzstādīšana, montāžas vietas hermetizēšana</t>
  </si>
  <si>
    <t xml:space="preserve">Jumta ventilācijas aerators d100mm </t>
  </si>
  <si>
    <t>Ventilācijas izvadu jumtiņu izveidošana</t>
  </si>
  <si>
    <t>Jumta seguma izbūve J2</t>
  </si>
  <si>
    <t>Jumta virsmas apakškārtas seguma no bitumena ruļļu materiāla Icopal Ultra Base vai ekvivalents izveidošana, mehāniski nostiprinot ar teleskopiskajiem dībeļiem pie pamatnes (t.sk. pielaidums uz sienām)</t>
  </si>
  <si>
    <r>
      <t>m</t>
    </r>
    <r>
      <rPr>
        <vertAlign val="superscript"/>
        <sz val="10"/>
        <color indexed="8"/>
        <rFont val="Arial"/>
        <family val="2"/>
        <charset val="186"/>
      </rPr>
      <t>2</t>
    </r>
  </si>
  <si>
    <t>Icopal Ultra Base apakškārta</t>
  </si>
  <si>
    <t>Gāze</t>
  </si>
  <si>
    <t xml:space="preserve"> Jumta siltumizolācijas lokšņu stiprinājuma teleskopiskais dībelis Ejot Eco Tek d50 vai ekvivalents</t>
  </si>
  <si>
    <t>Jumta virsmas virskārtas seguma no bitumena ruļļu materiāla Icopal Ultra Top vai ekvivalents izveidošana  (t.sk. pielaidums uz sienām)</t>
  </si>
  <si>
    <t>Icopal Ultra Top virskārta</t>
  </si>
  <si>
    <t>Jauns izbūvējamais jumta parapets P1 (AR-07)</t>
  </si>
  <si>
    <t>Jumta parapeta mūrēšana ar keramzītbetona blokiem, b=250 mm biezumā</t>
  </si>
  <si>
    <r>
      <t>m</t>
    </r>
    <r>
      <rPr>
        <vertAlign val="superscript"/>
        <sz val="10"/>
        <color indexed="8"/>
        <rFont val="Arial"/>
        <family val="2"/>
        <charset val="186"/>
      </rPr>
      <t>3</t>
    </r>
  </si>
  <si>
    <t>FIBO keramzīta bloki, 3 Mpa 250x185x490mm vai ekvivalents</t>
  </si>
  <si>
    <t>Mūrjava Sakret ZM vai ekvivalents</t>
  </si>
  <si>
    <t>Jumta parapeta sienas siltināšana ar PAROC ROS 30 vai ekvivalenta akmens vati 50mm biezumā no abām pusēm</t>
  </si>
  <si>
    <t>Grunts Ceresit CT17 vai ekvivalents</t>
  </si>
  <si>
    <t>Līmjava Ceresit CT180 vai ekvivalents</t>
  </si>
  <si>
    <t>PAROC akmens vate ROS 30 50mm vai ekvivalents</t>
  </si>
  <si>
    <t>Sākņu drošas hidroizolācijas Wolfin Tectofin RV Pluss vai ekvivalenta PVC membrānas 2.50mm ieklāšana uz parapeta sienas</t>
  </si>
  <si>
    <t>Jumta parapeta sienas virsmas apakškārtas seguma no bitumena ruļļu materiāla Icopal Ultra Base vai ekvivalents izveidošana</t>
  </si>
  <si>
    <t>Jumta parapeta sienas virskārtas seguma no bitumena ruļļu materiāla Icopal Ultra Top vai ekvivalents izveidošana</t>
  </si>
  <si>
    <t>Jumta parapeta apdare ar skārda nosegdetāļu</t>
  </si>
  <si>
    <t>Antiseptētas un apstrādātas ar antipirēnu koka lata 60(h)x50mm s=400mm</t>
  </si>
  <si>
    <r>
      <t>m</t>
    </r>
    <r>
      <rPr>
        <vertAlign val="superscript"/>
        <sz val="10"/>
        <rFont val="Arial"/>
        <family val="2"/>
        <charset val="186"/>
      </rPr>
      <t>3</t>
    </r>
    <r>
      <rPr>
        <sz val="10"/>
        <rFont val="Arial"/>
        <family val="2"/>
        <charset val="186"/>
      </rPr>
      <t/>
    </r>
  </si>
  <si>
    <t>Cinkots leņķis 2.5x40x100x90mm. Stiprināt pamīšus uz katru latu</t>
  </si>
  <si>
    <t>Cinkots leņķis 2.5x54x67x67mm. Stiprināt pamīšus uz katru latu</t>
  </si>
  <si>
    <t xml:space="preserve">OSB loksnes b=15mm </t>
  </si>
  <si>
    <t>Cinkotas saliektas stiprinājuma loksnes 150x70x100mm, b=1.5mm, Stiprināt pie saplākšņa ar soli 400mm.</t>
  </si>
  <si>
    <t>Nosegskārds - karsti cinkotas tērauda loksne ar lāseni, b=0.6mm, ar rūpnieciski krāsotas PUR pārklājumu, RUUKKI vai ekvivalents</t>
  </si>
  <si>
    <t>Palīgmateriāli, stiprinājumi, dībeļi</t>
  </si>
  <si>
    <t>Esošais jumta parapets P2 (AR-07)</t>
  </si>
  <si>
    <t xml:space="preserve">Jumta parapeta sienas siltināšana ar PAROC ROS 30 vai ekvivalenta akmens vati 50mm biezumā </t>
  </si>
  <si>
    <t>Esošais jumta paagstināts parapets P3 (AR-08)</t>
  </si>
  <si>
    <t>Jumta parapeta sienas siltināšana ar PAROC ROS 30 vai ekvivalenta akmens vati 50mm biezumā</t>
  </si>
  <si>
    <t>Esošais jumta paagstināts parapets P4 (AR-08)</t>
  </si>
  <si>
    <t>Lietus ūdens notekas</t>
  </si>
  <si>
    <t>Esošo lietus ūdens cauruļu demontāža, utilizācija</t>
  </si>
  <si>
    <t>Noteku vietu esošās sienās aizmūrēšana ar keramzītbetona blokiem</t>
  </si>
  <si>
    <t>Jaunu atverumu izkalšana parapeta sienā, vietas sagatavošana jaunu lietus ūdens noteku montāžai</t>
  </si>
  <si>
    <t>Lietus ūdens notekcauruļu d100mm montāža caur parapetu komplektā ar stiprinājumiem</t>
  </si>
  <si>
    <t xml:space="preserve">RUUKKI vai ekvivalenta notekcurules, apaļa ∅100 mm - cinkotas tērauda loksnes, b=0.5 mm ar PUR pārklājumu </t>
  </si>
  <si>
    <t>Esošās lietus ūdeņu notekas aizpildījums S1</t>
  </si>
  <si>
    <t>Sienu attīrīšana no netīrumiem, atslāņotā un nodrupušā apmetuma un no visām abrazīvā daļiņām</t>
  </si>
  <si>
    <t>Sienas virsmas remonts (izlīdzināšana, atslāņojošo virsmu nokalšana), virsmas sagatavošana siltumizolācijas pielīmēšanai</t>
  </si>
  <si>
    <t>Sienas siltināšana ar FINNFOAM FL300PX vai ekvivalntu ekstrudēto putupolisterolu λ&lt;=0,036 W/(mK) 100mm biezumā stiprinot ar līmjavu Ceresit CT180 un dībeļiem</t>
  </si>
  <si>
    <t>Estrudēts putupolisterols FINNFOAM FL300PX 100mm  vai ekvivalents</t>
  </si>
  <si>
    <t>Dībeļi EJOT S1 vai ekvivalents</t>
  </si>
  <si>
    <t xml:space="preserve"> gb</t>
  </si>
  <si>
    <t>Pielaiduma profila Albau ALB-EST vai ekvivalents montāža</t>
  </si>
  <si>
    <t>Loga pielaiduma profils Albau ALB-EST vai ekvivalents</t>
  </si>
  <si>
    <t>Stiklašķiedras sieta 340g/m2 stiprināšana un izlīdzināšana ar Ceresit līmjavu UZ vai ekvivalenta</t>
  </si>
  <si>
    <t>Līmjava Ceresit ZU vai ekvivalents</t>
  </si>
  <si>
    <t>Armējošais stiklašķiedras siets 340g/m2</t>
  </si>
  <si>
    <r>
      <t xml:space="preserve">Fasādes sienas </t>
    </r>
    <r>
      <rPr>
        <b/>
        <sz val="10"/>
        <rFont val="Arial"/>
        <family val="2"/>
      </rPr>
      <t xml:space="preserve">S1 </t>
    </r>
    <r>
      <rPr>
        <sz val="10"/>
        <rFont val="Arial"/>
        <family val="2"/>
      </rPr>
      <t>gruntēšana un krāsošana Ceresit CT49 STROMBOLI ST2 vai ekvivalenta krāsu divās kārtās</t>
    </r>
  </si>
  <si>
    <t>Grunts Ceresit CT16 vai ekvivalents</t>
  </si>
  <si>
    <t>lit</t>
  </si>
  <si>
    <t>CERESIT CT49 Silix XD Nanosilikona krāsa vai ekvivalents</t>
  </si>
  <si>
    <t>Apmetuma apdare (gluds) S2</t>
  </si>
  <si>
    <r>
      <t xml:space="preserve">Fasādes sienas </t>
    </r>
    <r>
      <rPr>
        <b/>
        <sz val="10"/>
        <rFont val="Arial"/>
        <family val="2"/>
      </rPr>
      <t xml:space="preserve">S2 </t>
    </r>
    <r>
      <rPr>
        <sz val="10"/>
        <rFont val="Arial"/>
        <family val="2"/>
      </rPr>
      <t>gruntēšana un krāsošana Ceresit CT49 STROMBOLI ST2 vai ekvivalenta krāsu divās kārtās</t>
    </r>
  </si>
  <si>
    <t xml:space="preserve">Tiešās izmaksas kopā, t.sk. darba devēja sociālais nodoklis 23.59% : </t>
  </si>
  <si>
    <t>Zibens aizsardzības sistēmas montāža</t>
  </si>
  <si>
    <t xml:space="preserve">103 191 Betona pamatnes </t>
  </si>
  <si>
    <t>103 188  Pamatnes plāksnes</t>
  </si>
  <si>
    <t xml:space="preserve">2100 Mērklemme </t>
  </si>
  <si>
    <t>103 180  Masts 1.5m</t>
  </si>
  <si>
    <t>103 181  Masts 2.0m</t>
  </si>
  <si>
    <t>103 182  Masts 2.5m</t>
  </si>
  <si>
    <t>490 513 Izolētā traverse</t>
  </si>
  <si>
    <t xml:space="preserve">1270 Multiklemme </t>
  </si>
  <si>
    <t xml:space="preserve">100 019 8mm ALU stieple </t>
  </si>
  <si>
    <t xml:space="preserve">m </t>
  </si>
  <si>
    <t xml:space="preserve">100 123 8mm ALU PVC stieple </t>
  </si>
  <si>
    <t>100 010 10mm  stieple ievadam zemē (Stieple d10 Zn)</t>
  </si>
  <si>
    <t xml:space="preserve">110 020 Zemējuma elektrods 1.5m/20mm </t>
  </si>
  <si>
    <t xml:space="preserve">111 356 Klemme stienis/lenta </t>
  </si>
  <si>
    <t xml:space="preserve">2058 Spice </t>
  </si>
  <si>
    <t xml:space="preserve">1024 Pretkorozijas lenta </t>
  </si>
  <si>
    <t>111 730  Stieples turētājs līdzenam jumtam H=60mm 1.2kg PR-ÖKO 3</t>
  </si>
  <si>
    <t xml:space="preserve">110 500 Niro-Clip Stieples turētāji </t>
  </si>
  <si>
    <t>1154 plastmasas stieples turētājs ar dībeli</t>
  </si>
  <si>
    <t>110 160 Stieples turētājs</t>
  </si>
  <si>
    <t>Termouzmava d16mm 1m</t>
  </si>
  <si>
    <t>Bituma līme</t>
  </si>
  <si>
    <t>Jumta parapeta apdare ar skārda nosegdetaļu</t>
  </si>
  <si>
    <t>Cementa piens ar piegādes izmaksām</t>
  </si>
  <si>
    <t>Atklātam konkursam "Kanalizācijas pārsūknēšanas stacijas Rīgā, Imantas 15.līnijā 10, ēkas fasādes atjaunošana, jumta seguma nomaiņa un zibensaizsardzības sistēmas izbūve" (Id.Nr.RŪ-2021/133)</t>
  </si>
  <si>
    <t>Kopējās izmaksas kanalizācijas pārsūknēšanas stacijas Rīgā, Imantas 15.līnijā 10, ēkas fasādes atjaunošanai, jumta seguma nomaiņai un zibensaizsardzības sistēmas izbūvei</t>
  </si>
  <si>
    <t>Ēkas fasādes atjaunošana, jumta seguma nomaiņa, zibensaizsardzības sistēmas izbūve kanalizācijas pārsūknēšanas stacijai</t>
  </si>
  <si>
    <t xml:space="preserve"> Imantas 15.līnija 10, Rīga</t>
  </si>
  <si>
    <t>Ēkas fasādes atjaunošana un jumta seguma nomaiņa kanalizācijas pārsūknēšanas stacijas ēkai</t>
  </si>
  <si>
    <t>Nr.          p.k</t>
  </si>
  <si>
    <t>Ēkas fasādes atjaunošana un jumta seguma nomaiņa</t>
  </si>
  <si>
    <t>Objekts: Ēkas fasādes atjaunošana un jumta seguma nomaiņa kanalizācijas pārsūknēšanas stacijas ēkai</t>
  </si>
  <si>
    <t>Adrese: Imantas 15.līnija 10, Rīga</t>
  </si>
  <si>
    <t>Iepirkuma identifikācijas Nr. RŪ-2021/133</t>
  </si>
  <si>
    <r>
      <t>m</t>
    </r>
    <r>
      <rPr>
        <b/>
        <vertAlign val="superscript"/>
        <sz val="10"/>
        <color rgb="FF000000"/>
        <rFont val="Arial"/>
        <family val="2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</si>
</sst>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"/>
    <numFmt numFmtId="166" formatCode="0.0"/>
  </numFmts>
  <fonts count="55" x14ac:knownFonts="1">
    <font>
      <sz val="11"/>
      <color indexed="8"/>
      <name val="Calibri"/>
      <family val="2"/>
      <charset val="204"/>
    </font>
    <font>
      <sz val="10"/>
      <name val="Arial Narrow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i/>
      <sz val="10"/>
      <color indexed="8"/>
      <name val="Arial"/>
      <family val="2"/>
    </font>
    <font>
      <sz val="10"/>
      <name val="Helv"/>
    </font>
    <font>
      <sz val="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6"/>
      <name val="Arial"/>
      <family val="2"/>
      <charset val="186"/>
    </font>
    <font>
      <sz val="10"/>
      <color indexed="8"/>
      <name val="Arial"/>
      <family val="2"/>
      <charset val="186"/>
    </font>
    <font>
      <vertAlign val="superscript"/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8"/>
      <name val="Arial"/>
      <family val="2"/>
    </font>
    <font>
      <vertAlign val="superscript"/>
      <sz val="10"/>
      <name val="Arial"/>
      <family val="2"/>
      <charset val="186"/>
    </font>
    <font>
      <b/>
      <sz val="8"/>
      <color indexed="12"/>
      <name val="Arial"/>
      <family val="2"/>
      <charset val="186"/>
    </font>
    <font>
      <i/>
      <sz val="10"/>
      <color indexed="8"/>
      <name val="Arial"/>
      <family val="2"/>
      <charset val="186"/>
    </font>
    <font>
      <b/>
      <i/>
      <sz val="8"/>
      <color indexed="12"/>
      <name val="Arial"/>
      <family val="2"/>
    </font>
    <font>
      <b/>
      <i/>
      <sz val="10"/>
      <color indexed="12"/>
      <name val="Arial"/>
      <family val="2"/>
    </font>
    <font>
      <b/>
      <vertAlign val="superscript"/>
      <sz val="10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27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rgb="FF808080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7" fillId="0" borderId="0"/>
    <xf numFmtId="0" fontId="9" fillId="0" borderId="0"/>
    <xf numFmtId="164" fontId="9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8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9" fillId="5" borderId="0" applyNumberFormat="0" applyBorder="0" applyAlignment="0" applyProtection="0"/>
    <xf numFmtId="0" fontId="7" fillId="0" borderId="0"/>
  </cellStyleXfs>
  <cellXfs count="3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3" fillId="0" borderId="6" xfId="4" applyFont="1" applyFill="1" applyBorder="1" applyAlignment="1" applyProtection="1">
      <alignment horizontal="center" vertical="center" wrapText="1"/>
      <protection locked="0"/>
    </xf>
    <xf numFmtId="0" fontId="13" fillId="0" borderId="1" xfId="4" applyFont="1" applyFill="1" applyBorder="1" applyAlignment="1" applyProtection="1">
      <alignment horizontal="center" vertical="center" wrapText="1"/>
      <protection locked="0"/>
    </xf>
    <xf numFmtId="0" fontId="13" fillId="0" borderId="7" xfId="4" applyFont="1" applyFill="1" applyBorder="1" applyAlignment="1" applyProtection="1">
      <alignment horizontal="center" vertical="center" wrapText="1"/>
      <protection locked="0"/>
    </xf>
    <xf numFmtId="0" fontId="14" fillId="0" borderId="5" xfId="4" applyFont="1" applyFill="1" applyBorder="1" applyAlignment="1" applyProtection="1">
      <alignment horizontal="center" vertical="center" wrapText="1"/>
      <protection locked="0"/>
    </xf>
    <xf numFmtId="0" fontId="13" fillId="0" borderId="1" xfId="4" applyFont="1" applyFill="1" applyBorder="1" applyAlignment="1" applyProtection="1">
      <alignment horizontal="center" vertical="center" wrapText="1" readingOrder="1"/>
      <protection locked="0"/>
    </xf>
    <xf numFmtId="0" fontId="13" fillId="0" borderId="9" xfId="4" applyFont="1" applyFill="1" applyBorder="1" applyAlignment="1" applyProtection="1">
      <alignment horizontal="center" vertical="center" textRotation="90" wrapText="1" readingOrder="1"/>
      <protection locked="0"/>
    </xf>
    <xf numFmtId="0" fontId="13" fillId="0" borderId="7" xfId="4" applyFont="1" applyFill="1" applyBorder="1" applyAlignment="1" applyProtection="1">
      <alignment horizontal="center" vertical="center" textRotation="90" wrapText="1" readingOrder="1"/>
      <protection locked="0"/>
    </xf>
    <xf numFmtId="0" fontId="1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0" borderId="1" xfId="8" applyFont="1" applyFill="1" applyBorder="1" applyAlignment="1">
      <alignment horizontal="center" vertical="center"/>
    </xf>
    <xf numFmtId="0" fontId="3" fillId="0" borderId="0" xfId="6" applyFont="1" applyAlignment="1">
      <alignment vertical="top"/>
    </xf>
    <xf numFmtId="0" fontId="3" fillId="0" borderId="0" xfId="6" applyFont="1" applyAlignment="1">
      <alignment horizontal="center"/>
    </xf>
    <xf numFmtId="0" fontId="10" fillId="0" borderId="0" xfId="6" applyFont="1" applyAlignment="1">
      <alignment horizontal="right"/>
    </xf>
    <xf numFmtId="0" fontId="10" fillId="0" borderId="0" xfId="6" applyFont="1" applyAlignment="1">
      <alignment horizontal="left"/>
    </xf>
    <xf numFmtId="0" fontId="2" fillId="0" borderId="0" xfId="6" applyFont="1"/>
    <xf numFmtId="0" fontId="3" fillId="0" borderId="0" xfId="6" applyFont="1" applyAlignment="1">
      <alignment horizontal="left"/>
    </xf>
    <xf numFmtId="0" fontId="20" fillId="0" borderId="0" xfId="6" applyFont="1"/>
    <xf numFmtId="0" fontId="3" fillId="0" borderId="0" xfId="6" applyFont="1" applyAlignment="1">
      <alignment horizontal="right"/>
    </xf>
    <xf numFmtId="0" fontId="14" fillId="0" borderId="0" xfId="6" applyFont="1" applyAlignment="1"/>
    <xf numFmtId="0" fontId="3" fillId="0" borderId="0" xfId="6" applyFont="1" applyAlignment="1"/>
    <xf numFmtId="4" fontId="3" fillId="0" borderId="0" xfId="7" applyNumberFormat="1" applyFont="1" applyBorder="1" applyAlignment="1" applyProtection="1">
      <alignment horizontal="left"/>
    </xf>
    <xf numFmtId="0" fontId="20" fillId="0" borderId="0" xfId="6" applyFont="1" applyAlignment="1">
      <alignment vertical="center"/>
    </xf>
    <xf numFmtId="0" fontId="3" fillId="2" borderId="3" xfId="6" applyFont="1" applyFill="1" applyBorder="1" applyAlignment="1">
      <alignment horizontal="center" vertical="center" wrapText="1"/>
    </xf>
    <xf numFmtId="0" fontId="3" fillId="0" borderId="18" xfId="6" applyFont="1" applyBorder="1" applyAlignment="1">
      <alignment horizontal="center" vertical="center"/>
    </xf>
    <xf numFmtId="0" fontId="3" fillId="0" borderId="18" xfId="6" applyFont="1" applyBorder="1" applyAlignment="1">
      <alignment horizontal="left" vertical="center" wrapText="1"/>
    </xf>
    <xf numFmtId="4" fontId="3" fillId="0" borderId="18" xfId="6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left" vertical="center" wrapText="1"/>
    </xf>
    <xf numFmtId="0" fontId="20" fillId="0" borderId="0" xfId="6" applyFont="1" applyFill="1"/>
    <xf numFmtId="0" fontId="3" fillId="0" borderId="0" xfId="6" applyFont="1" applyFill="1" applyBorder="1" applyAlignment="1">
      <alignment horizontal="left" vertical="top"/>
    </xf>
    <xf numFmtId="0" fontId="20" fillId="0" borderId="0" xfId="6" applyFont="1" applyFill="1" applyBorder="1"/>
    <xf numFmtId="0" fontId="21" fillId="0" borderId="0" xfId="6" applyFont="1"/>
    <xf numFmtId="0" fontId="15" fillId="0" borderId="0" xfId="1" applyFont="1" applyFill="1"/>
    <xf numFmtId="0" fontId="4" fillId="0" borderId="14" xfId="4" applyFont="1" applyFill="1" applyBorder="1" applyProtection="1">
      <protection locked="0"/>
    </xf>
    <xf numFmtId="0" fontId="4" fillId="0" borderId="16" xfId="4" applyFont="1" applyFill="1" applyBorder="1" applyProtection="1">
      <protection locked="0"/>
    </xf>
    <xf numFmtId="0" fontId="4" fillId="0" borderId="13" xfId="4" applyFont="1" applyFill="1" applyBorder="1" applyAlignment="1" applyProtection="1">
      <alignment wrapText="1"/>
      <protection locked="0"/>
    </xf>
    <xf numFmtId="0" fontId="4" fillId="0" borderId="13" xfId="4" applyFont="1" applyFill="1" applyBorder="1" applyProtection="1">
      <protection locked="0"/>
    </xf>
    <xf numFmtId="0" fontId="4" fillId="0" borderId="15" xfId="4" applyFont="1" applyFill="1" applyBorder="1" applyProtection="1">
      <protection locked="0"/>
    </xf>
    <xf numFmtId="0" fontId="8" fillId="0" borderId="0" xfId="1" applyFont="1" applyFill="1"/>
    <xf numFmtId="3" fontId="12" fillId="0" borderId="4" xfId="4" applyNumberFormat="1" applyFont="1" applyFill="1" applyBorder="1" applyAlignment="1" applyProtection="1">
      <alignment horizontal="center"/>
      <protection locked="0"/>
    </xf>
    <xf numFmtId="3" fontId="12" fillId="0" borderId="11" xfId="4" applyNumberFormat="1" applyFont="1" applyFill="1" applyBorder="1" applyAlignment="1" applyProtection="1">
      <alignment horizontal="center"/>
      <protection locked="0"/>
    </xf>
    <xf numFmtId="3" fontId="12" fillId="0" borderId="3" xfId="4" applyNumberFormat="1" applyFont="1" applyFill="1" applyBorder="1" applyAlignment="1" applyProtection="1">
      <alignment horizontal="center" wrapText="1"/>
      <protection locked="0"/>
    </xf>
    <xf numFmtId="3" fontId="12" fillId="0" borderId="3" xfId="4" applyNumberFormat="1" applyFont="1" applyFill="1" applyBorder="1" applyAlignment="1" applyProtection="1">
      <alignment horizontal="center"/>
      <protection locked="0"/>
    </xf>
    <xf numFmtId="3" fontId="12" fillId="0" borderId="2" xfId="4" applyNumberFormat="1" applyFont="1" applyFill="1" applyBorder="1" applyAlignment="1" applyProtection="1">
      <alignment horizontal="center"/>
      <protection locked="0"/>
    </xf>
    <xf numFmtId="0" fontId="7" fillId="0" borderId="0" xfId="1" applyFill="1"/>
    <xf numFmtId="0" fontId="7" fillId="0" borderId="0" xfId="1" applyFont="1" applyFill="1"/>
    <xf numFmtId="0" fontId="8" fillId="0" borderId="0" xfId="1" applyFont="1" applyFill="1" applyAlignment="1">
      <alignment vertical="center"/>
    </xf>
    <xf numFmtId="0" fontId="7" fillId="0" borderId="0" xfId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ill="1" applyAlignment="1">
      <alignment vertical="center" wrapText="1"/>
    </xf>
    <xf numFmtId="0" fontId="3" fillId="0" borderId="19" xfId="6" applyFont="1" applyBorder="1" applyAlignment="1">
      <alignment horizontal="center" vertical="center"/>
    </xf>
    <xf numFmtId="4" fontId="3" fillId="0" borderId="17" xfId="6" applyNumberFormat="1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/>
    </xf>
    <xf numFmtId="0" fontId="3" fillId="0" borderId="4" xfId="7" applyNumberFormat="1" applyFont="1" applyFill="1" applyBorder="1" applyAlignment="1">
      <alignment vertical="center"/>
    </xf>
    <xf numFmtId="0" fontId="3" fillId="0" borderId="3" xfId="7" applyNumberFormat="1" applyFont="1" applyFill="1" applyBorder="1" applyAlignment="1">
      <alignment horizontal="center" vertical="center" wrapText="1"/>
    </xf>
    <xf numFmtId="0" fontId="14" fillId="0" borderId="3" xfId="7" applyNumberFormat="1" applyFont="1" applyFill="1" applyBorder="1" applyAlignment="1">
      <alignment horizontal="right" vertical="center" wrapText="1"/>
    </xf>
    <xf numFmtId="0" fontId="3" fillId="0" borderId="26" xfId="6" applyFont="1" applyFill="1" applyBorder="1" applyAlignment="1">
      <alignment vertical="top"/>
    </xf>
    <xf numFmtId="0" fontId="3" fillId="0" borderId="27" xfId="6" applyFont="1" applyFill="1" applyBorder="1" applyAlignment="1">
      <alignment horizontal="left" vertical="top"/>
    </xf>
    <xf numFmtId="0" fontId="3" fillId="0" borderId="16" xfId="6" applyFont="1" applyFill="1" applyBorder="1" applyAlignment="1">
      <alignment horizontal="right" vertical="top" wrapText="1"/>
    </xf>
    <xf numFmtId="0" fontId="3" fillId="0" borderId="8" xfId="6" applyFont="1" applyFill="1" applyBorder="1" applyAlignment="1">
      <alignment vertical="top"/>
    </xf>
    <xf numFmtId="0" fontId="3" fillId="0" borderId="28" xfId="6" applyFont="1" applyFill="1" applyBorder="1" applyAlignment="1">
      <alignment horizontal="left" vertical="top"/>
    </xf>
    <xf numFmtId="0" fontId="3" fillId="0" borderId="9" xfId="6" applyFont="1" applyFill="1" applyBorder="1" applyAlignment="1">
      <alignment horizontal="right" vertical="top" wrapText="1"/>
    </xf>
    <xf numFmtId="0" fontId="3" fillId="0" borderId="20" xfId="7" applyNumberFormat="1" applyFont="1" applyFill="1" applyBorder="1" applyAlignment="1">
      <alignment vertical="top"/>
    </xf>
    <xf numFmtId="0" fontId="3" fillId="0" borderId="29" xfId="7" applyNumberFormat="1" applyFont="1" applyFill="1" applyBorder="1" applyAlignment="1">
      <alignment vertical="top" wrapText="1"/>
    </xf>
    <xf numFmtId="0" fontId="14" fillId="0" borderId="11" xfId="7" applyNumberFormat="1" applyFont="1" applyFill="1" applyBorder="1" applyAlignment="1">
      <alignment horizontal="right" vertical="top" wrapText="1"/>
    </xf>
    <xf numFmtId="0" fontId="3" fillId="0" borderId="1" xfId="8" applyFont="1" applyFill="1" applyBorder="1" applyAlignment="1">
      <alignment vertical="center" wrapText="1"/>
    </xf>
    <xf numFmtId="3" fontId="12" fillId="0" borderId="10" xfId="4" applyNumberFormat="1" applyFont="1" applyFill="1" applyBorder="1" applyAlignment="1" applyProtection="1">
      <alignment horizontal="center"/>
      <protection locked="0"/>
    </xf>
    <xf numFmtId="0" fontId="3" fillId="0" borderId="0" xfId="6" applyFont="1" applyBorder="1" applyAlignment="1">
      <alignment vertical="top"/>
    </xf>
    <xf numFmtId="0" fontId="3" fillId="0" borderId="0" xfId="6" applyFont="1" applyBorder="1"/>
    <xf numFmtId="4" fontId="3" fillId="0" borderId="0" xfId="7" applyNumberFormat="1" applyFont="1" applyFill="1" applyBorder="1" applyAlignment="1"/>
    <xf numFmtId="4" fontId="22" fillId="0" borderId="0" xfId="6" applyNumberFormat="1" applyFont="1"/>
    <xf numFmtId="4" fontId="22" fillId="0" borderId="0" xfId="6" applyNumberFormat="1" applyFont="1" applyAlignment="1"/>
    <xf numFmtId="0" fontId="14" fillId="0" borderId="0" xfId="4" applyFont="1" applyFill="1" applyBorder="1" applyAlignment="1" applyProtection="1">
      <alignment horizontal="center" wrapText="1"/>
      <protection locked="0"/>
    </xf>
    <xf numFmtId="0" fontId="14" fillId="0" borderId="0" xfId="4" applyFont="1" applyFill="1" applyBorder="1" applyAlignment="1" applyProtection="1">
      <alignment wrapText="1"/>
      <protection locked="0"/>
    </xf>
    <xf numFmtId="0" fontId="14" fillId="0" borderId="0" xfId="4" applyFont="1" applyFill="1" applyBorder="1" applyAlignment="1" applyProtection="1">
      <alignment horizontal="center" vertical="center" wrapText="1"/>
      <protection locked="0"/>
    </xf>
    <xf numFmtId="0" fontId="14" fillId="0" borderId="0" xfId="4" applyFont="1" applyFill="1" applyBorder="1" applyAlignment="1" applyProtection="1">
      <alignment vertical="center" wrapText="1"/>
      <protection locked="0"/>
    </xf>
    <xf numFmtId="0" fontId="3" fillId="0" borderId="0" xfId="4" applyFont="1" applyFill="1" applyProtection="1">
      <protection locked="0"/>
    </xf>
    <xf numFmtId="0" fontId="3" fillId="0" borderId="0" xfId="4" applyFont="1" applyFill="1" applyAlignment="1" applyProtection="1">
      <alignment horizontal="center"/>
      <protection locked="0"/>
    </xf>
    <xf numFmtId="0" fontId="24" fillId="0" borderId="0" xfId="4" applyFont="1" applyFill="1" applyProtection="1">
      <protection locked="0"/>
    </xf>
    <xf numFmtId="164" fontId="25" fillId="0" borderId="0" xfId="3" applyFont="1" applyFill="1" applyBorder="1" applyAlignment="1" applyProtection="1">
      <protection locked="0"/>
    </xf>
    <xf numFmtId="0" fontId="14" fillId="0" borderId="0" xfId="4" applyFont="1" applyFill="1" applyBorder="1" applyAlignment="1" applyProtection="1">
      <alignment horizontal="left" vertical="center"/>
      <protection locked="0"/>
    </xf>
    <xf numFmtId="0" fontId="3" fillId="0" borderId="0" xfId="4" applyFont="1" applyFill="1" applyAlignment="1" applyProtection="1">
      <alignment vertical="center"/>
      <protection locked="0"/>
    </xf>
    <xf numFmtId="0" fontId="3" fillId="0" borderId="0" xfId="4" applyFont="1" applyFill="1" applyAlignment="1" applyProtection="1">
      <alignment horizontal="center" vertical="center"/>
      <protection locked="0"/>
    </xf>
    <xf numFmtId="0" fontId="24" fillId="0" borderId="0" xfId="4" applyFont="1" applyFill="1" applyAlignment="1" applyProtection="1">
      <alignment vertical="center"/>
      <protection locked="0"/>
    </xf>
    <xf numFmtId="164" fontId="25" fillId="0" borderId="0" xfId="3" applyFont="1" applyFill="1" applyBorder="1" applyAlignment="1" applyProtection="1">
      <alignment vertical="center"/>
      <protection locked="0"/>
    </xf>
    <xf numFmtId="0" fontId="3" fillId="0" borderId="0" xfId="4" applyFont="1" applyFill="1" applyBorder="1" applyAlignment="1" applyProtection="1">
      <alignment horizontal="left" vertical="center"/>
      <protection locked="0"/>
    </xf>
    <xf numFmtId="0" fontId="23" fillId="0" borderId="9" xfId="6" applyFont="1" applyFill="1" applyBorder="1" applyAlignment="1">
      <alignment horizontal="right" vertical="top" wrapText="1"/>
    </xf>
    <xf numFmtId="4" fontId="3" fillId="0" borderId="1" xfId="6" applyNumberFormat="1" applyFont="1" applyBorder="1" applyAlignment="1">
      <alignment horizontal="center" vertical="center"/>
    </xf>
    <xf numFmtId="4" fontId="3" fillId="0" borderId="6" xfId="6" applyNumberFormat="1" applyFont="1" applyBorder="1" applyAlignment="1">
      <alignment horizontal="center" vertical="center"/>
    </xf>
    <xf numFmtId="4" fontId="14" fillId="0" borderId="3" xfId="7" applyNumberFormat="1" applyFont="1" applyFill="1" applyBorder="1" applyAlignment="1">
      <alignment horizontal="center" vertical="center"/>
    </xf>
    <xf numFmtId="4" fontId="14" fillId="0" borderId="2" xfId="7" applyNumberFormat="1" applyFont="1" applyFill="1" applyBorder="1" applyAlignment="1">
      <alignment horizontal="center" vertical="center"/>
    </xf>
    <xf numFmtId="4" fontId="3" fillId="0" borderId="12" xfId="6" applyNumberFormat="1" applyFont="1" applyFill="1" applyBorder="1" applyAlignment="1">
      <alignment horizontal="center" vertical="top"/>
    </xf>
    <xf numFmtId="4" fontId="3" fillId="0" borderId="0" xfId="6" applyNumberFormat="1" applyFont="1" applyFill="1" applyBorder="1" applyAlignment="1">
      <alignment horizontal="center" vertical="top"/>
    </xf>
    <xf numFmtId="4" fontId="2" fillId="0" borderId="0" xfId="6" applyNumberFormat="1" applyFont="1" applyFill="1" applyBorder="1" applyAlignment="1">
      <alignment horizontal="center" vertical="top"/>
    </xf>
    <xf numFmtId="4" fontId="23" fillId="0" borderId="6" xfId="6" applyNumberFormat="1" applyFont="1" applyFill="1" applyBorder="1" applyAlignment="1">
      <alignment horizontal="center" vertical="top"/>
    </xf>
    <xf numFmtId="4" fontId="3" fillId="0" borderId="6" xfId="6" applyNumberFormat="1" applyFont="1" applyFill="1" applyBorder="1" applyAlignment="1">
      <alignment horizontal="center" vertical="top"/>
    </xf>
    <xf numFmtId="4" fontId="14" fillId="0" borderId="2" xfId="7" applyNumberFormat="1" applyFont="1" applyFill="1" applyBorder="1" applyAlignment="1">
      <alignment horizontal="center" vertical="top"/>
    </xf>
    <xf numFmtId="4" fontId="14" fillId="0" borderId="0" xfId="7" applyNumberFormat="1" applyFont="1" applyFill="1" applyBorder="1" applyAlignment="1">
      <alignment horizontal="center" vertical="top"/>
    </xf>
    <xf numFmtId="4" fontId="2" fillId="0" borderId="1" xfId="8" applyNumberFormat="1" applyFont="1" applyFill="1" applyBorder="1" applyAlignment="1">
      <alignment horizontal="center" vertical="center" wrapText="1"/>
    </xf>
    <xf numFmtId="4" fontId="14" fillId="0" borderId="1" xfId="8" applyNumberFormat="1" applyFont="1" applyFill="1" applyBorder="1" applyAlignment="1">
      <alignment horizontal="center" vertical="center" wrapText="1"/>
    </xf>
    <xf numFmtId="4" fontId="3" fillId="0" borderId="1" xfId="8" applyNumberFormat="1" applyFont="1" applyFill="1" applyBorder="1" applyAlignment="1">
      <alignment horizontal="center" vertical="center" wrapText="1"/>
    </xf>
    <xf numFmtId="0" fontId="3" fillId="0" borderId="5" xfId="8" applyFont="1" applyFill="1" applyBorder="1" applyAlignment="1">
      <alignment horizontal="center" vertical="top"/>
    </xf>
    <xf numFmtId="0" fontId="14" fillId="0" borderId="9" xfId="8" applyFont="1" applyFill="1" applyBorder="1" applyAlignment="1">
      <alignment horizontal="right" vertical="top" wrapText="1"/>
    </xf>
    <xf numFmtId="0" fontId="10" fillId="0" borderId="0" xfId="6" applyFont="1" applyAlignment="1">
      <alignment horizontal="center"/>
    </xf>
    <xf numFmtId="2" fontId="11" fillId="0" borderId="0" xfId="8" applyNumberFormat="1" applyFont="1" applyFill="1" applyAlignment="1">
      <alignment horizontal="center" vertical="top"/>
    </xf>
    <xf numFmtId="49" fontId="11" fillId="0" borderId="0" xfId="0" applyNumberFormat="1" applyFont="1" applyFill="1" applyAlignment="1">
      <alignment horizontal="left" vertical="top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11" fillId="0" borderId="0" xfId="4" applyFont="1" applyFill="1" applyBorder="1" applyAlignment="1" applyProtection="1">
      <alignment horizontal="left" vertical="center"/>
      <protection locked="0"/>
    </xf>
    <xf numFmtId="2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3" fontId="30" fillId="0" borderId="1" xfId="0" applyNumberFormat="1" applyFont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32" fillId="3" borderId="1" xfId="1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center" vertical="center" wrapText="1"/>
    </xf>
    <xf numFmtId="2" fontId="29" fillId="4" borderId="1" xfId="0" applyNumberFormat="1" applyFont="1" applyFill="1" applyBorder="1" applyAlignment="1">
      <alignment horizontal="center" vertical="center" wrapText="1"/>
    </xf>
    <xf numFmtId="2" fontId="33" fillId="0" borderId="1" xfId="10" applyNumberFormat="1" applyFont="1" applyBorder="1" applyAlignment="1">
      <alignment horizontal="center" vertical="center" wrapText="1"/>
    </xf>
    <xf numFmtId="3" fontId="34" fillId="0" borderId="1" xfId="10" applyNumberFormat="1" applyFont="1" applyBorder="1" applyAlignment="1">
      <alignment horizontal="center" vertical="center" wrapText="1"/>
    </xf>
    <xf numFmtId="4" fontId="26" fillId="0" borderId="1" xfId="10" applyNumberFormat="1" applyFont="1" applyBorder="1" applyAlignment="1">
      <alignment horizontal="center" vertical="center" wrapText="1"/>
    </xf>
    <xf numFmtId="4" fontId="33" fillId="0" borderId="1" xfId="10" applyNumberFormat="1" applyFont="1" applyBorder="1" applyAlignment="1">
      <alignment horizontal="center" vertical="center" wrapText="1"/>
    </xf>
    <xf numFmtId="1" fontId="28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center" vertical="center" wrapText="1"/>
    </xf>
    <xf numFmtId="4" fontId="26" fillId="4" borderId="1" xfId="0" applyNumberFormat="1" applyFont="1" applyFill="1" applyBorder="1" applyAlignment="1">
      <alignment horizontal="center" vertical="center" wrapText="1"/>
    </xf>
    <xf numFmtId="2" fontId="29" fillId="0" borderId="1" xfId="11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/>
    </xf>
    <xf numFmtId="2" fontId="37" fillId="3" borderId="1" xfId="0" applyNumberFormat="1" applyFont="1" applyFill="1" applyBorder="1" applyAlignment="1">
      <alignment horizontal="center" vertical="center"/>
    </xf>
    <xf numFmtId="165" fontId="26" fillId="4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1" fontId="26" fillId="3" borderId="7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2" fontId="29" fillId="3" borderId="1" xfId="0" applyNumberFormat="1" applyFont="1" applyFill="1" applyBorder="1" applyAlignment="1">
      <alignment horizontal="center" vertical="center" wrapText="1"/>
    </xf>
    <xf numFmtId="2" fontId="33" fillId="3" borderId="1" xfId="12" applyNumberFormat="1" applyFont="1" applyFill="1" applyBorder="1" applyAlignment="1">
      <alignment horizontal="center" vertical="center" wrapText="1"/>
    </xf>
    <xf numFmtId="3" fontId="34" fillId="3" borderId="1" xfId="12" applyNumberFormat="1" applyFont="1" applyFill="1" applyBorder="1" applyAlignment="1">
      <alignment horizontal="center" vertical="center" wrapText="1"/>
    </xf>
    <xf numFmtId="4" fontId="26" fillId="3" borderId="1" xfId="12" applyNumberFormat="1" applyFont="1" applyFill="1" applyBorder="1" applyAlignment="1">
      <alignment horizontal="center" vertical="center" wrapText="1"/>
    </xf>
    <xf numFmtId="4" fontId="33" fillId="3" borderId="6" xfId="12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right" vertical="center" wrapText="1"/>
    </xf>
    <xf numFmtId="0" fontId="26" fillId="3" borderId="1" xfId="0" applyFont="1" applyFill="1" applyBorder="1" applyAlignment="1">
      <alignment horizontal="right" vertical="center"/>
    </xf>
    <xf numFmtId="2" fontId="26" fillId="3" borderId="1" xfId="0" applyNumberFormat="1" applyFont="1" applyFill="1" applyBorder="1" applyAlignment="1">
      <alignment horizontal="center" vertical="center"/>
    </xf>
    <xf numFmtId="166" fontId="26" fillId="4" borderId="1" xfId="0" applyNumberFormat="1" applyFont="1" applyFill="1" applyBorder="1" applyAlignment="1">
      <alignment horizontal="center" vertical="center" wrapText="1"/>
    </xf>
    <xf numFmtId="2" fontId="33" fillId="3" borderId="1" xfId="10" applyNumberFormat="1" applyFont="1" applyFill="1" applyBorder="1" applyAlignment="1">
      <alignment horizontal="center" vertical="center" wrapText="1"/>
    </xf>
    <xf numFmtId="3" fontId="34" fillId="3" borderId="1" xfId="10" applyNumberFormat="1" applyFont="1" applyFill="1" applyBorder="1" applyAlignment="1">
      <alignment horizontal="center" vertical="center" wrapText="1"/>
    </xf>
    <xf numFmtId="4" fontId="26" fillId="3" borderId="1" xfId="10" applyNumberFormat="1" applyFont="1" applyFill="1" applyBorder="1" applyAlignment="1">
      <alignment horizontal="center" vertical="center" wrapText="1"/>
    </xf>
    <xf numFmtId="4" fontId="33" fillId="3" borderId="6" xfId="10" applyNumberFormat="1" applyFont="1" applyFill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right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26" fillId="3" borderId="1" xfId="10" applyFont="1" applyFill="1" applyBorder="1" applyAlignment="1">
      <alignment horizontal="right" vertical="center" wrapText="1"/>
    </xf>
    <xf numFmtId="0" fontId="26" fillId="3" borderId="1" xfId="10" applyFont="1" applyFill="1" applyBorder="1" applyAlignment="1">
      <alignment horizontal="center" vertical="center" wrapText="1"/>
    </xf>
    <xf numFmtId="1" fontId="26" fillId="3" borderId="1" xfId="10" applyNumberFormat="1" applyFont="1" applyFill="1" applyBorder="1" applyAlignment="1">
      <alignment horizontal="center" vertical="center" wrapText="1"/>
    </xf>
    <xf numFmtId="165" fontId="26" fillId="4" borderId="1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26" fillId="0" borderId="1" xfId="12" applyFont="1" applyBorder="1" applyAlignment="1">
      <alignment horizontal="justify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2" fontId="33" fillId="0" borderId="1" xfId="12" applyNumberFormat="1" applyFont="1" applyBorder="1" applyAlignment="1">
      <alignment horizontal="center" vertical="center" wrapText="1"/>
    </xf>
    <xf numFmtId="3" fontId="34" fillId="0" borderId="1" xfId="12" applyNumberFormat="1" applyFont="1" applyBorder="1" applyAlignment="1">
      <alignment horizontal="center" vertical="center" wrapText="1"/>
    </xf>
    <xf numFmtId="4" fontId="26" fillId="0" borderId="1" xfId="12" applyNumberFormat="1" applyFont="1" applyBorder="1" applyAlignment="1">
      <alignment horizontal="center" vertical="center" wrapText="1"/>
    </xf>
    <xf numFmtId="4" fontId="33" fillId="0" borderId="1" xfId="12" applyNumberFormat="1" applyFont="1" applyBorder="1" applyAlignment="1">
      <alignment horizontal="center" vertical="center" wrapText="1"/>
    </xf>
    <xf numFmtId="0" fontId="26" fillId="3" borderId="1" xfId="12" applyFont="1" applyFill="1" applyBorder="1" applyAlignment="1">
      <alignment horizontal="right" vertical="center" wrapText="1"/>
    </xf>
    <xf numFmtId="2" fontId="26" fillId="3" borderId="1" xfId="12" applyNumberFormat="1" applyFont="1" applyFill="1" applyBorder="1" applyAlignment="1">
      <alignment horizontal="center" vertical="center" wrapText="1"/>
    </xf>
    <xf numFmtId="1" fontId="26" fillId="3" borderId="1" xfId="5" applyNumberFormat="1" applyFont="1" applyFill="1" applyBorder="1" applyAlignment="1">
      <alignment horizontal="center" vertical="center" wrapText="1"/>
    </xf>
    <xf numFmtId="0" fontId="32" fillId="3" borderId="1" xfId="13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1" fontId="34" fillId="0" borderId="1" xfId="10" applyNumberFormat="1" applyFont="1" applyBorder="1" applyAlignment="1">
      <alignment horizontal="center" vertical="center" wrapText="1"/>
    </xf>
    <xf numFmtId="0" fontId="26" fillId="3" borderId="1" xfId="5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right" vertical="center" wrapText="1"/>
    </xf>
    <xf numFmtId="2" fontId="26" fillId="4" borderId="1" xfId="0" applyNumberFormat="1" applyFont="1" applyFill="1" applyBorder="1" applyAlignment="1">
      <alignment horizontal="right" vertical="center" wrapText="1"/>
    </xf>
    <xf numFmtId="4" fontId="26" fillId="3" borderId="1" xfId="0" applyNumberFormat="1" applyFont="1" applyFill="1" applyBorder="1" applyAlignment="1">
      <alignment horizontal="right" vertical="center" wrapText="1"/>
    </xf>
    <xf numFmtId="0" fontId="26" fillId="3" borderId="1" xfId="11" applyFont="1" applyFill="1" applyBorder="1" applyAlignment="1">
      <alignment horizontal="right" vertical="center" wrapText="1"/>
    </xf>
    <xf numFmtId="2" fontId="26" fillId="3" borderId="1" xfId="11" applyNumberFormat="1" applyFont="1" applyFill="1" applyBorder="1" applyAlignment="1">
      <alignment horizontal="center" vertical="center" wrapText="1"/>
    </xf>
    <xf numFmtId="1" fontId="34" fillId="3" borderId="1" xfId="10" applyNumberFormat="1" applyFont="1" applyFill="1" applyBorder="1" applyAlignment="1">
      <alignment horizontal="center" vertical="center" wrapText="1"/>
    </xf>
    <xf numFmtId="4" fontId="33" fillId="3" borderId="1" xfId="10" applyNumberFormat="1" applyFont="1" applyFill="1" applyBorder="1" applyAlignment="1">
      <alignment horizontal="center" vertical="center" wrapText="1"/>
    </xf>
    <xf numFmtId="1" fontId="26" fillId="3" borderId="7" xfId="14" applyNumberFormat="1" applyFont="1" applyFill="1" applyBorder="1" applyAlignment="1">
      <alignment horizontal="center" vertical="center" wrapText="1"/>
    </xf>
    <xf numFmtId="0" fontId="26" fillId="3" borderId="1" xfId="14" applyFont="1" applyFill="1" applyBorder="1" applyAlignment="1">
      <alignment vertical="center" wrapText="1"/>
    </xf>
    <xf numFmtId="4" fontId="26" fillId="4" borderId="1" xfId="14" applyNumberFormat="1" applyFont="1" applyFill="1" applyBorder="1" applyAlignment="1">
      <alignment horizontal="center" vertical="center" wrapText="1"/>
    </xf>
    <xf numFmtId="2" fontId="29" fillId="3" borderId="1" xfId="11" applyNumberFormat="1" applyFont="1" applyFill="1" applyBorder="1" applyAlignment="1">
      <alignment horizontal="center" vertical="center"/>
    </xf>
    <xf numFmtId="0" fontId="32" fillId="3" borderId="1" xfId="14" applyFont="1" applyFill="1" applyBorder="1" applyAlignment="1">
      <alignment horizontal="right" vertical="center" wrapText="1"/>
    </xf>
    <xf numFmtId="0" fontId="26" fillId="3" borderId="1" xfId="14" applyFont="1" applyFill="1" applyBorder="1" applyAlignment="1">
      <alignment horizontal="right" vertical="center" wrapText="1"/>
    </xf>
    <xf numFmtId="2" fontId="26" fillId="3" borderId="1" xfId="14" applyNumberFormat="1" applyFont="1" applyFill="1" applyBorder="1" applyAlignment="1">
      <alignment horizontal="center" vertical="center" wrapText="1"/>
    </xf>
    <xf numFmtId="165" fontId="26" fillId="4" borderId="1" xfId="14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right" vertical="center" wrapText="1"/>
    </xf>
    <xf numFmtId="0" fontId="26" fillId="3" borderId="1" xfId="12" applyFont="1" applyFill="1" applyBorder="1" applyAlignment="1">
      <alignment horizontal="center" vertical="center" wrapText="1"/>
    </xf>
    <xf numFmtId="1" fontId="26" fillId="3" borderId="1" xfId="12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justify" vertical="center" wrapText="1"/>
    </xf>
    <xf numFmtId="0" fontId="26" fillId="3" borderId="1" xfId="15" applyNumberFormat="1" applyFont="1" applyFill="1" applyBorder="1" applyAlignment="1" applyProtection="1">
      <alignment horizontal="left" vertical="center" wrapText="1"/>
    </xf>
    <xf numFmtId="0" fontId="26" fillId="3" borderId="18" xfId="0" applyFont="1" applyFill="1" applyBorder="1" applyAlignment="1">
      <alignment horizontal="center" vertical="center" wrapText="1"/>
    </xf>
    <xf numFmtId="1" fontId="26" fillId="3" borderId="3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right" vertical="center" wrapText="1"/>
    </xf>
    <xf numFmtId="0" fontId="26" fillId="3" borderId="1" xfId="16" applyFont="1" applyFill="1" applyBorder="1" applyAlignment="1">
      <alignment horizontal="right" vertical="top" wrapText="1"/>
    </xf>
    <xf numFmtId="0" fontId="41" fillId="0" borderId="1" xfId="0" applyFont="1" applyBorder="1" applyAlignment="1">
      <alignment horizontal="center" vertical="center" wrapText="1"/>
    </xf>
    <xf numFmtId="0" fontId="7" fillId="0" borderId="1" xfId="12" applyFont="1" applyBorder="1" applyAlignment="1">
      <alignment horizontal="justify" vertical="center" wrapText="1"/>
    </xf>
    <xf numFmtId="0" fontId="42" fillId="0" borderId="1" xfId="0" applyFont="1" applyBorder="1" applyAlignment="1">
      <alignment horizontal="center" vertical="center" wrapText="1"/>
    </xf>
    <xf numFmtId="4" fontId="42" fillId="3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horizontal="center" vertical="center" wrapText="1"/>
    </xf>
    <xf numFmtId="2" fontId="44" fillId="4" borderId="1" xfId="0" applyNumberFormat="1" applyFont="1" applyFill="1" applyBorder="1" applyAlignment="1">
      <alignment horizontal="center" vertical="center" wrapText="1"/>
    </xf>
    <xf numFmtId="2" fontId="45" fillId="0" borderId="1" xfId="12" applyNumberFormat="1" applyFont="1" applyBorder="1" applyAlignment="1">
      <alignment horizontal="center" vertical="center" wrapText="1"/>
    </xf>
    <xf numFmtId="3" fontId="46" fillId="0" borderId="1" xfId="12" applyNumberFormat="1" applyFont="1" applyBorder="1" applyAlignment="1">
      <alignment horizontal="center" vertical="center" wrapText="1"/>
    </xf>
    <xf numFmtId="4" fontId="7" fillId="0" borderId="1" xfId="12" applyNumberFormat="1" applyFont="1" applyBorder="1" applyAlignment="1">
      <alignment horizontal="center" vertical="center" wrapText="1"/>
    </xf>
    <xf numFmtId="4" fontId="45" fillId="0" borderId="1" xfId="12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right" vertical="center" wrapText="1"/>
    </xf>
    <xf numFmtId="0" fontId="7" fillId="0" borderId="1" xfId="12" applyFont="1" applyBorder="1" applyAlignment="1">
      <alignment horizontal="right" vertical="center" wrapText="1"/>
    </xf>
    <xf numFmtId="2" fontId="7" fillId="3" borderId="1" xfId="12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" fontId="7" fillId="3" borderId="1" xfId="12" applyNumberFormat="1" applyFont="1" applyFill="1" applyBorder="1" applyAlignment="1">
      <alignment horizontal="center" vertical="center" wrapText="1"/>
    </xf>
    <xf numFmtId="0" fontId="7" fillId="3" borderId="1" xfId="12" applyFont="1" applyFill="1" applyBorder="1" applyAlignment="1">
      <alignment horizontal="right" vertical="center" wrapText="1"/>
    </xf>
    <xf numFmtId="0" fontId="37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2" fontId="44" fillId="3" borderId="1" xfId="0" applyNumberFormat="1" applyFont="1" applyFill="1" applyBorder="1" applyAlignment="1">
      <alignment horizontal="center" vertical="center" wrapText="1"/>
    </xf>
    <xf numFmtId="2" fontId="45" fillId="3" borderId="1" xfId="10" applyNumberFormat="1" applyFont="1" applyFill="1" applyBorder="1" applyAlignment="1">
      <alignment horizontal="center" vertical="center" wrapText="1"/>
    </xf>
    <xf numFmtId="3" fontId="46" fillId="3" borderId="1" xfId="10" applyNumberFormat="1" applyFont="1" applyFill="1" applyBorder="1" applyAlignment="1">
      <alignment horizontal="center" vertical="center" wrapText="1"/>
    </xf>
    <xf numFmtId="4" fontId="7" fillId="3" borderId="1" xfId="10" applyNumberFormat="1" applyFont="1" applyFill="1" applyBorder="1" applyAlignment="1">
      <alignment horizontal="center" vertical="center" wrapText="1"/>
    </xf>
    <xf numFmtId="4" fontId="45" fillId="3" borderId="1" xfId="1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right" vertical="center" wrapText="1"/>
    </xf>
    <xf numFmtId="0" fontId="42" fillId="3" borderId="1" xfId="0" applyFont="1" applyFill="1" applyBorder="1" applyAlignment="1">
      <alignment horizontal="right" vertical="center" wrapText="1"/>
    </xf>
    <xf numFmtId="2" fontId="42" fillId="3" borderId="1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45" fillId="0" borderId="1" xfId="10" applyNumberFormat="1" applyFont="1" applyBorder="1" applyAlignment="1">
      <alignment horizontal="center" vertical="center" wrapText="1"/>
    </xf>
    <xf numFmtId="3" fontId="46" fillId="0" borderId="1" xfId="10" applyNumberFormat="1" applyFont="1" applyBorder="1" applyAlignment="1">
      <alignment horizontal="center" vertical="center" wrapText="1"/>
    </xf>
    <xf numFmtId="4" fontId="7" fillId="0" borderId="1" xfId="10" applyNumberFormat="1" applyFont="1" applyBorder="1" applyAlignment="1">
      <alignment horizontal="center" vertical="center" wrapText="1"/>
    </xf>
    <xf numFmtId="4" fontId="45" fillId="0" borderId="1" xfId="1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7" fillId="0" borderId="1" xfId="10" applyFont="1" applyBorder="1" applyAlignment="1">
      <alignment horizontal="right" vertical="center" wrapText="1"/>
    </xf>
    <xf numFmtId="0" fontId="7" fillId="0" borderId="1" xfId="10" applyFont="1" applyBorder="1" applyAlignment="1">
      <alignment horizontal="center" vertical="center" wrapText="1"/>
    </xf>
    <xf numFmtId="2" fontId="7" fillId="3" borderId="1" xfId="1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right" vertical="center" wrapText="1"/>
    </xf>
    <xf numFmtId="1" fontId="42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" fontId="7" fillId="3" borderId="1" xfId="10" applyNumberFormat="1" applyFont="1" applyFill="1" applyBorder="1" applyAlignment="1">
      <alignment horizontal="center" vertical="center" wrapText="1"/>
    </xf>
    <xf numFmtId="1" fontId="37" fillId="3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2" fontId="37" fillId="3" borderId="1" xfId="0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right" vertical="center" wrapText="1"/>
    </xf>
    <xf numFmtId="4" fontId="42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2" fontId="26" fillId="4" borderId="1" xfId="0" applyNumberFormat="1" applyFont="1" applyFill="1" applyBorder="1" applyAlignment="1">
      <alignment vertical="center" wrapText="1"/>
    </xf>
    <xf numFmtId="2" fontId="29" fillId="0" borderId="1" xfId="0" applyNumberFormat="1" applyFont="1" applyBorder="1" applyAlignment="1">
      <alignment vertical="center" wrapText="1"/>
    </xf>
    <xf numFmtId="2" fontId="29" fillId="4" borderId="1" xfId="0" applyNumberFormat="1" applyFont="1" applyFill="1" applyBorder="1" applyAlignment="1">
      <alignment vertical="center" wrapText="1"/>
    </xf>
    <xf numFmtId="2" fontId="33" fillId="0" borderId="1" xfId="10" applyNumberFormat="1" applyFont="1" applyBorder="1" applyAlignment="1">
      <alignment vertical="center" wrapText="1"/>
    </xf>
    <xf numFmtId="1" fontId="34" fillId="0" borderId="1" xfId="10" applyNumberFormat="1" applyFont="1" applyBorder="1" applyAlignment="1">
      <alignment vertical="center" wrapText="1"/>
    </xf>
    <xf numFmtId="4" fontId="26" fillId="0" borderId="1" xfId="10" applyNumberFormat="1" applyFont="1" applyBorder="1" applyAlignment="1">
      <alignment vertical="center" wrapText="1"/>
    </xf>
    <xf numFmtId="4" fontId="26" fillId="0" borderId="1" xfId="12" applyNumberFormat="1" applyFont="1" applyBorder="1" applyAlignment="1">
      <alignment vertical="center" wrapText="1"/>
    </xf>
    <xf numFmtId="4" fontId="33" fillId="0" borderId="1" xfId="10" applyNumberFormat="1" applyFont="1" applyBorder="1" applyAlignment="1">
      <alignment vertical="center" wrapText="1"/>
    </xf>
    <xf numFmtId="1" fontId="26" fillId="0" borderId="31" xfId="0" applyNumberFormat="1" applyFont="1" applyBorder="1" applyAlignment="1">
      <alignment horizontal="center" vertical="top" wrapText="1"/>
    </xf>
    <xf numFmtId="165" fontId="34" fillId="3" borderId="1" xfId="10" applyNumberFormat="1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right" vertical="center" wrapText="1"/>
    </xf>
    <xf numFmtId="2" fontId="26" fillId="3" borderId="1" xfId="0" applyNumberFormat="1" applyFont="1" applyFill="1" applyBorder="1" applyAlignment="1">
      <alignment horizontal="justify" vertical="center" wrapText="1"/>
    </xf>
    <xf numFmtId="4" fontId="33" fillId="3" borderId="1" xfId="12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right" vertical="center" wrapText="1"/>
    </xf>
    <xf numFmtId="0" fontId="53" fillId="0" borderId="1" xfId="0" applyFont="1" applyBorder="1" applyAlignment="1">
      <alignment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165" fontId="46" fillId="0" borderId="1" xfId="10" applyNumberFormat="1" applyFont="1" applyBorder="1" applyAlignment="1">
      <alignment horizontal="center" vertical="center" wrapText="1"/>
    </xf>
    <xf numFmtId="2" fontId="11" fillId="0" borderId="0" xfId="8" applyNumberFormat="1" applyFont="1" applyFill="1" applyAlignment="1">
      <alignment horizontal="center" vertical="top"/>
    </xf>
    <xf numFmtId="0" fontId="2" fillId="0" borderId="0" xfId="8" applyFont="1" applyAlignment="1">
      <alignment horizontal="center" vertical="top" wrapText="1"/>
    </xf>
    <xf numFmtId="0" fontId="19" fillId="0" borderId="0" xfId="8" applyFont="1" applyAlignment="1">
      <alignment horizontal="center" vertical="top"/>
    </xf>
    <xf numFmtId="0" fontId="14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/>
    </xf>
    <xf numFmtId="0" fontId="3" fillId="0" borderId="22" xfId="6" applyFont="1" applyBorder="1" applyAlignment="1">
      <alignment horizontal="center" vertical="center" wrapText="1"/>
    </xf>
    <xf numFmtId="0" fontId="3" fillId="0" borderId="23" xfId="6" applyFont="1" applyBorder="1" applyAlignment="1">
      <alignment horizontal="center" vertical="center" wrapText="1"/>
    </xf>
    <xf numFmtId="0" fontId="3" fillId="2" borderId="24" xfId="6" applyFont="1" applyFill="1" applyBorder="1" applyAlignment="1">
      <alignment horizontal="center" vertical="center" wrapText="1"/>
    </xf>
    <xf numFmtId="0" fontId="3" fillId="2" borderId="13" xfId="6" applyFont="1" applyFill="1" applyBorder="1" applyAlignment="1">
      <alignment horizontal="center" vertical="center" wrapText="1"/>
    </xf>
    <xf numFmtId="0" fontId="3" fillId="2" borderId="25" xfId="6" applyFont="1" applyFill="1" applyBorder="1" applyAlignment="1">
      <alignment horizontal="center" vertical="center" wrapText="1"/>
    </xf>
    <xf numFmtId="0" fontId="14" fillId="0" borderId="0" xfId="4" applyFont="1" applyFill="1" applyBorder="1" applyAlignment="1" applyProtection="1">
      <alignment horizontal="center" vertical="center" wrapText="1"/>
      <protection locked="0"/>
    </xf>
    <xf numFmtId="0" fontId="10" fillId="0" borderId="26" xfId="4" applyFont="1" applyFill="1" applyBorder="1" applyAlignment="1" applyProtection="1">
      <alignment horizontal="center" vertical="center"/>
      <protection locked="0"/>
    </xf>
    <xf numFmtId="0" fontId="10" fillId="0" borderId="27" xfId="4" applyFont="1" applyFill="1" applyBorder="1" applyAlignment="1" applyProtection="1">
      <alignment horizontal="center" vertical="center"/>
      <protection locked="0"/>
    </xf>
    <xf numFmtId="0" fontId="10" fillId="0" borderId="30" xfId="4" applyFont="1" applyFill="1" applyBorder="1" applyAlignment="1" applyProtection="1">
      <alignment horizontal="center" vertical="center"/>
      <protection locked="0"/>
    </xf>
    <xf numFmtId="0" fontId="11" fillId="0" borderId="0" xfId="4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>
      <alignment horizontal="center" vertical="center"/>
    </xf>
    <xf numFmtId="0" fontId="3" fillId="0" borderId="0" xfId="9" applyFont="1" applyFill="1" applyAlignment="1">
      <alignment horizontal="center" vertical="center"/>
    </xf>
    <xf numFmtId="0" fontId="14" fillId="0" borderId="0" xfId="4" applyFont="1" applyFill="1" applyBorder="1" applyAlignment="1" applyProtection="1">
      <alignment horizontal="center" wrapText="1"/>
      <protection locked="0"/>
    </xf>
  </cellXfs>
  <cellStyles count="17">
    <cellStyle name="Excel Built-in Normal" xfId="4" xr:uid="{FE5732D3-AE93-4E84-AC5F-93F114A935C2}"/>
    <cellStyle name="Excel Built-in Normal 1" xfId="2" xr:uid="{EB34BA4D-A171-4C2A-8790-1A90705D84FF}"/>
    <cellStyle name="Excel_BuiltIn_Good 1" xfId="15" xr:uid="{AF97C366-ADD3-4EF9-98A3-B8F3C8FB942F}"/>
    <cellStyle name="Komats 2" xfId="3" xr:uid="{662F89DB-4219-4506-B300-EF8E91CF7D6F}"/>
    <cellStyle name="Normal 2" xfId="5" xr:uid="{42D04684-6B41-400A-92F9-25EBD2AA6194}"/>
    <cellStyle name="Normal 2 2 2" xfId="11" xr:uid="{B7C189AF-9BA8-4359-BE70-B2F564EAC976}"/>
    <cellStyle name="Normal_BOLVANKA" xfId="13" xr:uid="{55B7E375-D74D-48FB-B51A-2869A09A62ED}"/>
    <cellStyle name="Normal_Būvd" xfId="16" xr:uid="{4BD6994B-7533-4278-A92E-79D9E1820431}"/>
    <cellStyle name="Normal_TAME Malienas 18.06.10." xfId="14" xr:uid="{4914DC1D-5630-4F5D-8C56-27D6C597FEE3}"/>
    <cellStyle name="Normal_Tames_sask_ar_Not_1014" xfId="9" xr:uid="{35BF8231-92C3-4BB4-ADC6-604CA173FE64}"/>
    <cellStyle name="Parasts" xfId="0" builtinId="0"/>
    <cellStyle name="Parasts 2" xfId="1" xr:uid="{805B9AC9-5D0B-444B-ADEA-8A71130111A5}"/>
    <cellStyle name="Parasts 2 2" xfId="8" xr:uid="{9F5E8092-2E3A-48FC-9291-7CFE0E17B149}"/>
    <cellStyle name="Parasts 3" xfId="6" xr:uid="{6B150343-9E75-443F-B29C-215F872E20BF}"/>
    <cellStyle name="Paskaidrojošs teksts 2" xfId="7" xr:uid="{E940566E-F0B1-4C95-82D6-FD86AF7FCA2F}"/>
    <cellStyle name="Style 1" xfId="10" xr:uid="{FBA1CEB3-506B-41FC-948A-79FC30F557C2}"/>
    <cellStyle name="Стиль 1" xfId="12" xr:uid="{908EE794-8C6A-4CB3-B0FE-E7ECCC476470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222B-AB16-4283-9E97-54EE53ED5970}">
  <dimension ref="A1:G12"/>
  <sheetViews>
    <sheetView tabSelected="1" view="pageBreakPreview" zoomScaleNormal="100" zoomScaleSheetLayoutView="100" workbookViewId="0">
      <selection activeCell="C15" sqref="C15"/>
    </sheetView>
  </sheetViews>
  <sheetFormatPr defaultColWidth="11.5703125" defaultRowHeight="12.75" x14ac:dyDescent="0.2"/>
  <cols>
    <col min="1" max="1" width="6" style="2" customWidth="1"/>
    <col min="2" max="2" width="99.140625" style="2" customWidth="1"/>
    <col min="3" max="3" width="24" style="1" customWidth="1"/>
    <col min="4" max="4" width="10" style="1" customWidth="1"/>
    <col min="5" max="16384" width="11.5703125" style="1"/>
  </cols>
  <sheetData>
    <row r="1" spans="1:7" ht="15.75" x14ac:dyDescent="0.2">
      <c r="A1" s="11"/>
      <c r="B1" s="12"/>
      <c r="C1" s="10"/>
      <c r="D1" s="10"/>
      <c r="E1" s="10"/>
      <c r="F1" s="10"/>
      <c r="G1" s="10"/>
    </row>
    <row r="2" spans="1:7" ht="14.25" x14ac:dyDescent="0.2">
      <c r="A2" s="296" t="s">
        <v>38</v>
      </c>
      <c r="B2" s="296"/>
      <c r="C2" s="296"/>
      <c r="D2" s="10"/>
      <c r="E2" s="10"/>
      <c r="F2" s="10"/>
      <c r="G2" s="10"/>
    </row>
    <row r="3" spans="1:7" ht="14.25" x14ac:dyDescent="0.2">
      <c r="A3" s="108"/>
      <c r="B3" s="108"/>
      <c r="C3" s="108"/>
      <c r="D3" s="10"/>
      <c r="E3" s="10"/>
      <c r="F3" s="10"/>
      <c r="G3" s="10"/>
    </row>
    <row r="4" spans="1:7" x14ac:dyDescent="0.2">
      <c r="A4" s="297" t="s">
        <v>178</v>
      </c>
      <c r="B4" s="297"/>
      <c r="C4" s="297"/>
      <c r="D4" s="10"/>
      <c r="E4" s="10"/>
      <c r="F4" s="10"/>
      <c r="G4" s="10"/>
    </row>
    <row r="5" spans="1:7" ht="23.25" customHeight="1" x14ac:dyDescent="0.2">
      <c r="A5" s="297"/>
      <c r="B5" s="297"/>
      <c r="C5" s="297"/>
      <c r="D5" s="10"/>
      <c r="E5" s="10"/>
      <c r="F5" s="10"/>
      <c r="G5" s="10"/>
    </row>
    <row r="6" spans="1:7" x14ac:dyDescent="0.2">
      <c r="A6" s="298"/>
      <c r="B6" s="298"/>
      <c r="C6" s="298"/>
    </row>
    <row r="7" spans="1:7" x14ac:dyDescent="0.2">
      <c r="A7" s="299" t="s">
        <v>0</v>
      </c>
      <c r="B7" s="300" t="s">
        <v>1</v>
      </c>
      <c r="C7" s="300" t="s">
        <v>47</v>
      </c>
    </row>
    <row r="8" spans="1:7" ht="15.75" customHeight="1" x14ac:dyDescent="0.2">
      <c r="A8" s="299"/>
      <c r="B8" s="300"/>
      <c r="C8" s="300"/>
    </row>
    <row r="9" spans="1:7" ht="27.75" customHeight="1" x14ac:dyDescent="0.2">
      <c r="A9" s="13" t="s">
        <v>39</v>
      </c>
      <c r="B9" s="69" t="s">
        <v>179</v>
      </c>
      <c r="C9" s="102"/>
    </row>
    <row r="10" spans="1:7" x14ac:dyDescent="0.2">
      <c r="A10" s="105"/>
      <c r="B10" s="106" t="s">
        <v>2</v>
      </c>
      <c r="C10" s="103"/>
    </row>
    <row r="11" spans="1:7" x14ac:dyDescent="0.2">
      <c r="A11" s="105"/>
      <c r="B11" s="106" t="s">
        <v>48</v>
      </c>
      <c r="C11" s="104"/>
    </row>
    <row r="12" spans="1:7" x14ac:dyDescent="0.2">
      <c r="A12" s="105"/>
      <c r="B12" s="106" t="s">
        <v>40</v>
      </c>
      <c r="C12" s="104"/>
    </row>
  </sheetData>
  <mergeCells count="6">
    <mergeCell ref="A2:C2"/>
    <mergeCell ref="A4:C5"/>
    <mergeCell ref="A6:C6"/>
    <mergeCell ref="A7:A8"/>
    <mergeCell ref="C7:C8"/>
    <mergeCell ref="B7:B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0AA2-60FA-4CDA-AF06-15E1E3FD1192}">
  <dimension ref="A1:HI24"/>
  <sheetViews>
    <sheetView view="pageBreakPreview" zoomScaleNormal="80" zoomScaleSheetLayoutView="100" zoomScalePageLayoutView="160" workbookViewId="0">
      <selection activeCell="C3" sqref="C3:H4"/>
    </sheetView>
  </sheetViews>
  <sheetFormatPr defaultColWidth="8.85546875" defaultRowHeight="15" x14ac:dyDescent="0.25"/>
  <cols>
    <col min="1" max="1" width="5.42578125" style="20" customWidth="1"/>
    <col min="2" max="2" width="11.42578125" style="20" customWidth="1"/>
    <col min="3" max="3" width="41.5703125" style="20" customWidth="1"/>
    <col min="4" max="4" width="17.5703125" style="20" customWidth="1"/>
    <col min="5" max="6" width="16" style="20" customWidth="1"/>
    <col min="7" max="7" width="17" style="20" customWidth="1"/>
    <col min="8" max="8" width="14.5703125" style="20" customWidth="1"/>
    <col min="9" max="1024" width="10.7109375" style="20" customWidth="1"/>
    <col min="1025" max="16384" width="8.85546875" style="20"/>
  </cols>
  <sheetData>
    <row r="1" spans="1:217" ht="15.75" x14ac:dyDescent="0.25">
      <c r="A1" s="14"/>
      <c r="B1" s="15"/>
      <c r="C1" s="14"/>
      <c r="D1" s="107" t="s">
        <v>41</v>
      </c>
      <c r="E1" s="17"/>
      <c r="F1" s="18"/>
      <c r="G1" s="19"/>
      <c r="H1" s="19"/>
    </row>
    <row r="2" spans="1:217" ht="15.75" x14ac:dyDescent="0.25">
      <c r="A2" s="14"/>
      <c r="B2" s="15"/>
      <c r="C2" s="14"/>
      <c r="D2" s="16"/>
      <c r="E2" s="17"/>
      <c r="F2" s="18"/>
      <c r="G2" s="19"/>
      <c r="H2" s="19"/>
    </row>
    <row r="3" spans="1:217" s="74" customFormat="1" ht="16.5" customHeight="1" x14ac:dyDescent="0.2">
      <c r="A3" s="301" t="s">
        <v>17</v>
      </c>
      <c r="B3" s="301"/>
      <c r="C3" s="301" t="s">
        <v>180</v>
      </c>
      <c r="D3" s="301"/>
      <c r="E3" s="301"/>
      <c r="F3" s="301"/>
      <c r="G3" s="301"/>
      <c r="H3" s="301"/>
      <c r="I3" s="72"/>
      <c r="J3" s="72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</row>
    <row r="4" spans="1:217" s="74" customFormat="1" ht="12.75" x14ac:dyDescent="0.2">
      <c r="A4" s="301"/>
      <c r="B4" s="301"/>
      <c r="C4" s="301"/>
      <c r="D4" s="301"/>
      <c r="E4" s="301"/>
      <c r="F4" s="301"/>
      <c r="G4" s="301"/>
      <c r="H4" s="301"/>
      <c r="I4" s="72"/>
      <c r="J4" s="72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</row>
    <row r="5" spans="1:217" s="74" customFormat="1" ht="15" customHeight="1" x14ac:dyDescent="0.2">
      <c r="A5" s="71" t="s">
        <v>18</v>
      </c>
      <c r="B5" s="75"/>
      <c r="C5" s="301" t="s">
        <v>181</v>
      </c>
      <c r="D5" s="301"/>
      <c r="E5" s="301"/>
      <c r="F5" s="301"/>
      <c r="G5" s="301"/>
      <c r="H5" s="301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</row>
    <row r="6" spans="1:217" x14ac:dyDescent="0.25">
      <c r="A6" s="14"/>
      <c r="B6" s="22"/>
      <c r="C6" s="22"/>
      <c r="D6" s="23"/>
      <c r="E6" s="14"/>
      <c r="F6" s="14"/>
      <c r="G6" s="21" t="s">
        <v>19</v>
      </c>
      <c r="H6" s="24"/>
    </row>
    <row r="7" spans="1:217" x14ac:dyDescent="0.25">
      <c r="A7" s="14"/>
      <c r="B7" s="22"/>
      <c r="C7" s="22"/>
      <c r="D7" s="23"/>
      <c r="E7" s="14"/>
      <c r="F7" s="14"/>
      <c r="G7" s="21" t="s">
        <v>20</v>
      </c>
      <c r="H7" s="24"/>
    </row>
    <row r="8" spans="1:217" ht="15.75" thickBot="1" x14ac:dyDescent="0.3">
      <c r="A8" s="14"/>
      <c r="B8" s="22"/>
      <c r="C8" s="22"/>
      <c r="D8" s="23"/>
      <c r="E8" s="14"/>
      <c r="F8" s="14"/>
      <c r="G8" s="18"/>
      <c r="H8" s="18"/>
    </row>
    <row r="9" spans="1:217" s="25" customFormat="1" ht="15.75" thickBot="1" x14ac:dyDescent="0.3">
      <c r="A9" s="302" t="s">
        <v>183</v>
      </c>
      <c r="B9" s="303" t="s">
        <v>31</v>
      </c>
      <c r="C9" s="304" t="s">
        <v>21</v>
      </c>
      <c r="D9" s="304" t="s">
        <v>22</v>
      </c>
      <c r="E9" s="305" t="s">
        <v>42</v>
      </c>
      <c r="F9" s="305"/>
      <c r="G9" s="305"/>
      <c r="H9" s="306" t="s">
        <v>23</v>
      </c>
    </row>
    <row r="10" spans="1:217" s="25" customFormat="1" ht="26.25" thickBot="1" x14ac:dyDescent="0.3">
      <c r="A10" s="302"/>
      <c r="B10" s="303"/>
      <c r="C10" s="304"/>
      <c r="D10" s="304"/>
      <c r="E10" s="26" t="s">
        <v>24</v>
      </c>
      <c r="F10" s="26" t="s">
        <v>25</v>
      </c>
      <c r="G10" s="26" t="s">
        <v>26</v>
      </c>
      <c r="H10" s="306"/>
    </row>
    <row r="11" spans="1:217" s="25" customFormat="1" ht="25.5" x14ac:dyDescent="0.25">
      <c r="A11" s="54">
        <v>1</v>
      </c>
      <c r="B11" s="27" t="s">
        <v>29</v>
      </c>
      <c r="C11" s="28" t="s">
        <v>182</v>
      </c>
      <c r="D11" s="29"/>
      <c r="E11" s="29"/>
      <c r="F11" s="29"/>
      <c r="G11" s="29"/>
      <c r="H11" s="55"/>
    </row>
    <row r="12" spans="1:217" s="25" customFormat="1" ht="25.5" x14ac:dyDescent="0.25">
      <c r="A12" s="56">
        <v>3</v>
      </c>
      <c r="B12" s="30" t="s">
        <v>30</v>
      </c>
      <c r="C12" s="31" t="s">
        <v>49</v>
      </c>
      <c r="D12" s="91"/>
      <c r="E12" s="91"/>
      <c r="F12" s="91"/>
      <c r="G12" s="91"/>
      <c r="H12" s="92"/>
    </row>
    <row r="13" spans="1:217" s="25" customFormat="1" ht="15.75" thickBot="1" x14ac:dyDescent="0.3">
      <c r="A13" s="57"/>
      <c r="B13" s="58"/>
      <c r="C13" s="59" t="s">
        <v>2</v>
      </c>
      <c r="D13" s="93"/>
      <c r="E13" s="93"/>
      <c r="F13" s="93"/>
      <c r="G13" s="93"/>
      <c r="H13" s="94"/>
    </row>
    <row r="14" spans="1:217" x14ac:dyDescent="0.25">
      <c r="A14" s="60"/>
      <c r="B14" s="61"/>
      <c r="C14" s="62" t="s">
        <v>45</v>
      </c>
      <c r="D14" s="95"/>
      <c r="E14" s="96"/>
      <c r="F14" s="96"/>
      <c r="G14" s="96"/>
      <c r="H14" s="97"/>
    </row>
    <row r="15" spans="1:217" x14ac:dyDescent="0.25">
      <c r="A15" s="63"/>
      <c r="B15" s="64"/>
      <c r="C15" s="90" t="s">
        <v>27</v>
      </c>
      <c r="D15" s="98"/>
      <c r="E15" s="96"/>
      <c r="F15" s="96"/>
      <c r="G15" s="96"/>
      <c r="H15" s="96"/>
    </row>
    <row r="16" spans="1:217" x14ac:dyDescent="0.25">
      <c r="A16" s="63"/>
      <c r="B16" s="64"/>
      <c r="C16" s="65" t="s">
        <v>46</v>
      </c>
      <c r="D16" s="99"/>
      <c r="E16" s="96"/>
      <c r="F16" s="96"/>
      <c r="G16" s="96"/>
      <c r="H16" s="96"/>
    </row>
    <row r="17" spans="1:8" ht="15.75" thickBot="1" x14ac:dyDescent="0.3">
      <c r="A17" s="66"/>
      <c r="B17" s="67"/>
      <c r="C17" s="68" t="s">
        <v>28</v>
      </c>
      <c r="D17" s="100"/>
      <c r="E17" s="101"/>
      <c r="F17" s="101"/>
      <c r="G17" s="101"/>
      <c r="H17" s="96"/>
    </row>
    <row r="18" spans="1:8" ht="26.25" customHeight="1" x14ac:dyDescent="0.25">
      <c r="A18" s="32"/>
      <c r="B18" s="33"/>
      <c r="C18" s="32"/>
      <c r="D18" s="32"/>
      <c r="E18" s="32"/>
      <c r="F18" s="34"/>
      <c r="G18" s="34"/>
      <c r="H18" s="34"/>
    </row>
    <row r="19" spans="1:8" s="35" customFormat="1" x14ac:dyDescent="0.25"/>
    <row r="20" spans="1:8" s="35" customFormat="1" x14ac:dyDescent="0.25"/>
    <row r="21" spans="1:8" s="35" customFormat="1" x14ac:dyDescent="0.25"/>
    <row r="22" spans="1:8" s="35" customFormat="1" x14ac:dyDescent="0.25"/>
    <row r="23" spans="1:8" s="35" customFormat="1" x14ac:dyDescent="0.25"/>
    <row r="24" spans="1:8" s="35" customFormat="1" x14ac:dyDescent="0.25"/>
  </sheetData>
  <mergeCells count="9">
    <mergeCell ref="C5:H5"/>
    <mergeCell ref="C3:H4"/>
    <mergeCell ref="A3:B4"/>
    <mergeCell ref="A9:A10"/>
    <mergeCell ref="B9:B10"/>
    <mergeCell ref="C9:C10"/>
    <mergeCell ref="D9:D10"/>
    <mergeCell ref="E9:G9"/>
    <mergeCell ref="H9:H10"/>
  </mergeCells>
  <pageMargins left="0.2" right="0.2" top="0.75" bottom="0.7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D6CB-99BA-4214-A3C7-C855AD7C1490}">
  <sheetPr>
    <pageSetUpPr fitToPage="1"/>
  </sheetPr>
  <dimension ref="A1:R178"/>
  <sheetViews>
    <sheetView showZeros="0" view="pageBreakPreview" zoomScale="90" zoomScaleNormal="90" zoomScaleSheetLayoutView="90" workbookViewId="0">
      <pane ySplit="11" topLeftCell="A12" activePane="bottomLeft" state="frozen"/>
      <selection pane="bottomLeft" activeCell="I33" sqref="I33"/>
    </sheetView>
  </sheetViews>
  <sheetFormatPr defaultColWidth="9.140625" defaultRowHeight="12.75" x14ac:dyDescent="0.25"/>
  <cols>
    <col min="1" max="1" width="4.85546875" style="51" customWidth="1"/>
    <col min="2" max="2" width="5.85546875" style="51" customWidth="1"/>
    <col min="3" max="3" width="74.7109375" style="51" bestFit="1" customWidth="1"/>
    <col min="4" max="4" width="6.42578125" style="50" bestFit="1" customWidth="1"/>
    <col min="5" max="5" width="8.5703125" style="52" customWidth="1"/>
    <col min="6" max="16" width="10.28515625" style="51" customWidth="1"/>
    <col min="17" max="16384" width="9.140625" style="51"/>
  </cols>
  <sheetData>
    <row r="1" spans="1:16" s="52" customFormat="1" x14ac:dyDescent="0.25">
      <c r="A1" s="85"/>
      <c r="B1" s="85"/>
      <c r="D1" s="307" t="s">
        <v>36</v>
      </c>
      <c r="E1" s="307"/>
      <c r="F1" s="307"/>
      <c r="G1" s="307"/>
      <c r="H1" s="307"/>
      <c r="I1" s="307"/>
      <c r="J1" s="307"/>
      <c r="K1" s="79"/>
      <c r="L1" s="79"/>
      <c r="M1" s="79"/>
      <c r="N1" s="79"/>
      <c r="O1" s="79"/>
      <c r="P1" s="79"/>
    </row>
    <row r="2" spans="1:16" s="52" customFormat="1" x14ac:dyDescent="0.25">
      <c r="A2" s="85"/>
      <c r="B2" s="85"/>
      <c r="C2" s="78"/>
      <c r="D2" s="312" t="s">
        <v>184</v>
      </c>
      <c r="E2" s="312"/>
      <c r="F2" s="312"/>
      <c r="G2" s="312"/>
      <c r="H2" s="312"/>
      <c r="I2" s="312"/>
      <c r="J2" s="312"/>
      <c r="K2" s="78"/>
      <c r="L2" s="78"/>
      <c r="M2" s="78"/>
      <c r="N2" s="78"/>
      <c r="O2" s="78"/>
      <c r="P2" s="78"/>
    </row>
    <row r="3" spans="1:16" s="52" customFormat="1" x14ac:dyDescent="0.25">
      <c r="A3" s="85"/>
      <c r="B3" s="85"/>
      <c r="C3" s="78"/>
      <c r="D3" s="313" t="s">
        <v>44</v>
      </c>
      <c r="E3" s="313"/>
      <c r="F3" s="313"/>
      <c r="G3" s="313"/>
      <c r="H3" s="313"/>
      <c r="I3" s="313"/>
      <c r="J3" s="313"/>
      <c r="K3" s="78"/>
      <c r="L3" s="78"/>
      <c r="M3" s="78"/>
      <c r="N3" s="78"/>
      <c r="O3" s="78"/>
      <c r="P3" s="78"/>
    </row>
    <row r="4" spans="1:16" s="52" customFormat="1" x14ac:dyDescent="0.25">
      <c r="A4" s="85"/>
      <c r="B4" s="85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s="52" customFormat="1" ht="14.25" x14ac:dyDescent="0.25">
      <c r="A5" s="311" t="s">
        <v>185</v>
      </c>
      <c r="B5" s="311"/>
      <c r="C5" s="311"/>
      <c r="D5" s="311"/>
      <c r="E5" s="311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s="52" customFormat="1" ht="14.25" x14ac:dyDescent="0.25">
      <c r="A6" s="311" t="s">
        <v>186</v>
      </c>
      <c r="B6" s="311"/>
      <c r="C6" s="311"/>
      <c r="D6" s="311"/>
      <c r="E6" s="311"/>
      <c r="F6" s="85"/>
      <c r="G6" s="86"/>
      <c r="H6" s="85"/>
      <c r="I6" s="85"/>
      <c r="J6" s="85"/>
      <c r="K6" s="85"/>
      <c r="L6" s="85"/>
      <c r="M6" s="87"/>
      <c r="N6" s="85"/>
      <c r="O6" s="85"/>
      <c r="P6" s="88"/>
    </row>
    <row r="7" spans="1:16" s="52" customFormat="1" ht="15" x14ac:dyDescent="0.25">
      <c r="A7" s="109" t="s">
        <v>187</v>
      </c>
      <c r="B7" s="111"/>
      <c r="C7" s="111"/>
      <c r="D7" s="110"/>
      <c r="E7" s="110"/>
      <c r="F7" s="85"/>
      <c r="G7" s="86"/>
      <c r="H7" s="85"/>
      <c r="I7" s="85"/>
      <c r="J7" s="85"/>
      <c r="K7" s="85"/>
      <c r="L7" s="85"/>
      <c r="M7" s="87"/>
      <c r="N7" s="85"/>
      <c r="O7" s="85"/>
      <c r="P7" s="88"/>
    </row>
    <row r="8" spans="1:16" s="52" customFormat="1" ht="14.25" thickBot="1" x14ac:dyDescent="0.3">
      <c r="A8" s="84"/>
      <c r="B8" s="84"/>
      <c r="C8" s="84"/>
      <c r="D8" s="84"/>
      <c r="E8" s="84"/>
      <c r="F8" s="85"/>
      <c r="G8" s="86"/>
      <c r="H8" s="85"/>
      <c r="I8" s="85"/>
      <c r="J8" s="85"/>
      <c r="K8" s="85"/>
      <c r="L8" s="85"/>
      <c r="M8" s="87"/>
      <c r="N8" s="85"/>
      <c r="O8" s="85"/>
      <c r="P8" s="88"/>
    </row>
    <row r="9" spans="1:16" s="36" customFormat="1" ht="15.75" x14ac:dyDescent="0.25">
      <c r="A9" s="37"/>
      <c r="B9" s="38"/>
      <c r="C9" s="39"/>
      <c r="D9" s="40"/>
      <c r="E9" s="41"/>
      <c r="F9" s="308" t="s">
        <v>16</v>
      </c>
      <c r="G9" s="309"/>
      <c r="H9" s="309"/>
      <c r="I9" s="309"/>
      <c r="J9" s="309"/>
      <c r="K9" s="310"/>
      <c r="L9" s="308" t="s">
        <v>35</v>
      </c>
      <c r="M9" s="309"/>
      <c r="N9" s="309"/>
      <c r="O9" s="309"/>
      <c r="P9" s="310"/>
    </row>
    <row r="10" spans="1:16" s="42" customFormat="1" ht="42" x14ac:dyDescent="0.2">
      <c r="A10" s="9" t="s">
        <v>0</v>
      </c>
      <c r="B10" s="8" t="s">
        <v>15</v>
      </c>
      <c r="C10" s="7" t="s">
        <v>14</v>
      </c>
      <c r="D10" s="4" t="s">
        <v>13</v>
      </c>
      <c r="E10" s="6" t="s">
        <v>12</v>
      </c>
      <c r="F10" s="5" t="s">
        <v>43</v>
      </c>
      <c r="G10" s="4" t="s">
        <v>11</v>
      </c>
      <c r="H10" s="4" t="s">
        <v>9</v>
      </c>
      <c r="I10" s="4" t="s">
        <v>32</v>
      </c>
      <c r="J10" s="4" t="s">
        <v>8</v>
      </c>
      <c r="K10" s="3" t="s">
        <v>10</v>
      </c>
      <c r="L10" s="5" t="s">
        <v>33</v>
      </c>
      <c r="M10" s="4" t="s">
        <v>9</v>
      </c>
      <c r="N10" s="4" t="s">
        <v>34</v>
      </c>
      <c r="O10" s="4" t="s">
        <v>8</v>
      </c>
      <c r="P10" s="3" t="s">
        <v>7</v>
      </c>
    </row>
    <row r="11" spans="1:16" s="42" customFormat="1" ht="12" thickBot="1" x14ac:dyDescent="0.25">
      <c r="A11" s="43">
        <v>1</v>
      </c>
      <c r="B11" s="44">
        <v>2</v>
      </c>
      <c r="C11" s="45">
        <v>3</v>
      </c>
      <c r="D11" s="46">
        <v>6</v>
      </c>
      <c r="E11" s="70">
        <v>7</v>
      </c>
      <c r="F11" s="43">
        <v>8</v>
      </c>
      <c r="G11" s="46">
        <v>9</v>
      </c>
      <c r="H11" s="46">
        <v>10</v>
      </c>
      <c r="I11" s="46">
        <v>11</v>
      </c>
      <c r="J11" s="46">
        <v>12</v>
      </c>
      <c r="K11" s="47">
        <v>13</v>
      </c>
      <c r="L11" s="43">
        <v>14</v>
      </c>
      <c r="M11" s="46">
        <v>15</v>
      </c>
      <c r="N11" s="46">
        <v>16</v>
      </c>
      <c r="O11" s="46">
        <v>17</v>
      </c>
      <c r="P11" s="47">
        <v>18</v>
      </c>
    </row>
    <row r="12" spans="1:16" s="50" customFormat="1" x14ac:dyDescent="0.25">
      <c r="A12" s="112"/>
      <c r="B12" s="113"/>
      <c r="C12" s="287" t="s">
        <v>52</v>
      </c>
      <c r="D12" s="114"/>
      <c r="E12" s="115"/>
      <c r="F12" s="114"/>
      <c r="G12" s="112"/>
      <c r="H12" s="114"/>
      <c r="I12" s="116"/>
      <c r="J12" s="116"/>
      <c r="K12" s="117"/>
      <c r="L12" s="118"/>
      <c r="M12" s="119"/>
      <c r="N12" s="119"/>
      <c r="O12" s="119"/>
      <c r="P12" s="119"/>
    </row>
    <row r="13" spans="1:16" s="50" customFormat="1" x14ac:dyDescent="0.25">
      <c r="A13" s="120">
        <v>1</v>
      </c>
      <c r="B13" s="121" t="s">
        <v>53</v>
      </c>
      <c r="C13" s="122" t="s">
        <v>54</v>
      </c>
      <c r="D13" s="114" t="s">
        <v>3</v>
      </c>
      <c r="E13" s="123">
        <v>49.1</v>
      </c>
      <c r="F13" s="124"/>
      <c r="G13" s="124"/>
      <c r="H13" s="116"/>
      <c r="I13" s="125"/>
      <c r="J13" s="125"/>
      <c r="K13" s="126"/>
      <c r="L13" s="127"/>
      <c r="M13" s="128"/>
      <c r="N13" s="128"/>
      <c r="O13" s="128"/>
      <c r="P13" s="129"/>
    </row>
    <row r="14" spans="1:16" s="50" customFormat="1" x14ac:dyDescent="0.25">
      <c r="A14" s="120">
        <v>2</v>
      </c>
      <c r="B14" s="121" t="s">
        <v>53</v>
      </c>
      <c r="C14" s="122" t="s">
        <v>55</v>
      </c>
      <c r="D14" s="114" t="s">
        <v>56</v>
      </c>
      <c r="E14" s="130">
        <v>1</v>
      </c>
      <c r="F14" s="124"/>
      <c r="G14" s="124"/>
      <c r="H14" s="116"/>
      <c r="I14" s="125"/>
      <c r="J14" s="125"/>
      <c r="K14" s="126"/>
      <c r="L14" s="127"/>
      <c r="M14" s="128"/>
      <c r="N14" s="128"/>
      <c r="O14" s="128"/>
      <c r="P14" s="129"/>
    </row>
    <row r="15" spans="1:16" s="50" customFormat="1" ht="14.25" x14ac:dyDescent="0.25">
      <c r="A15" s="120">
        <v>3</v>
      </c>
      <c r="B15" s="121" t="s">
        <v>53</v>
      </c>
      <c r="C15" s="122" t="s">
        <v>57</v>
      </c>
      <c r="D15" s="114" t="s">
        <v>58</v>
      </c>
      <c r="E15" s="123">
        <v>211</v>
      </c>
      <c r="F15" s="124"/>
      <c r="G15" s="124"/>
      <c r="H15" s="116"/>
      <c r="I15" s="125"/>
      <c r="J15" s="125"/>
      <c r="K15" s="126"/>
      <c r="L15" s="127"/>
      <c r="M15" s="128"/>
      <c r="N15" s="128"/>
      <c r="O15" s="128"/>
      <c r="P15" s="129"/>
    </row>
    <row r="16" spans="1:16" s="50" customFormat="1" ht="14.25" x14ac:dyDescent="0.25">
      <c r="A16" s="120">
        <v>4</v>
      </c>
      <c r="B16" s="121" t="s">
        <v>53</v>
      </c>
      <c r="C16" s="122" t="s">
        <v>59</v>
      </c>
      <c r="D16" s="114" t="s">
        <v>58</v>
      </c>
      <c r="E16" s="123">
        <v>130</v>
      </c>
      <c r="F16" s="124"/>
      <c r="G16" s="124"/>
      <c r="H16" s="116"/>
      <c r="I16" s="125"/>
      <c r="J16" s="125"/>
      <c r="K16" s="126"/>
      <c r="L16" s="127"/>
      <c r="M16" s="128"/>
      <c r="N16" s="128"/>
      <c r="O16" s="128"/>
      <c r="P16" s="129"/>
    </row>
    <row r="17" spans="1:16" s="50" customFormat="1" ht="14.25" x14ac:dyDescent="0.25">
      <c r="A17" s="120">
        <v>5</v>
      </c>
      <c r="B17" s="121" t="s">
        <v>53</v>
      </c>
      <c r="C17" s="122" t="s">
        <v>60</v>
      </c>
      <c r="D17" s="114" t="s">
        <v>58</v>
      </c>
      <c r="E17" s="123">
        <v>211</v>
      </c>
      <c r="F17" s="124"/>
      <c r="G17" s="124"/>
      <c r="H17" s="116"/>
      <c r="I17" s="125"/>
      <c r="J17" s="125"/>
      <c r="K17" s="126"/>
      <c r="L17" s="127"/>
      <c r="M17" s="128"/>
      <c r="N17" s="128"/>
      <c r="O17" s="128"/>
      <c r="P17" s="129"/>
    </row>
    <row r="18" spans="1:16" s="50" customFormat="1" ht="14.25" x14ac:dyDescent="0.25">
      <c r="A18" s="120">
        <v>6</v>
      </c>
      <c r="B18" s="121" t="s">
        <v>53</v>
      </c>
      <c r="C18" s="122" t="s">
        <v>61</v>
      </c>
      <c r="D18" s="114" t="s">
        <v>58</v>
      </c>
      <c r="E18" s="123">
        <v>6</v>
      </c>
      <c r="F18" s="124"/>
      <c r="G18" s="124"/>
      <c r="H18" s="116"/>
      <c r="I18" s="125"/>
      <c r="J18" s="125"/>
      <c r="K18" s="126"/>
      <c r="L18" s="127"/>
      <c r="M18" s="128"/>
      <c r="N18" s="128"/>
      <c r="O18" s="128"/>
      <c r="P18" s="129"/>
    </row>
    <row r="19" spans="1:16" s="50" customFormat="1" ht="14.25" x14ac:dyDescent="0.25">
      <c r="A19" s="120">
        <v>7</v>
      </c>
      <c r="B19" s="121" t="s">
        <v>53</v>
      </c>
      <c r="C19" s="122" t="s">
        <v>62</v>
      </c>
      <c r="D19" s="131" t="s">
        <v>63</v>
      </c>
      <c r="E19" s="132">
        <v>69.099999999999994</v>
      </c>
      <c r="F19" s="133"/>
      <c r="G19" s="124"/>
      <c r="H19" s="134"/>
      <c r="I19" s="125"/>
      <c r="J19" s="125"/>
      <c r="K19" s="126"/>
      <c r="L19" s="127"/>
      <c r="M19" s="128"/>
      <c r="N19" s="128"/>
      <c r="O19" s="128"/>
      <c r="P19" s="129"/>
    </row>
    <row r="20" spans="1:16" s="50" customFormat="1" ht="14.25" x14ac:dyDescent="0.25">
      <c r="A20" s="135"/>
      <c r="B20" s="136"/>
      <c r="C20" s="288" t="s">
        <v>64</v>
      </c>
      <c r="D20" s="137" t="s">
        <v>188</v>
      </c>
      <c r="E20" s="138">
        <v>211</v>
      </c>
      <c r="F20" s="139"/>
      <c r="G20" s="139"/>
      <c r="H20" s="140"/>
      <c r="I20" s="125"/>
      <c r="J20" s="139"/>
      <c r="K20" s="140"/>
      <c r="L20" s="141"/>
      <c r="M20" s="142"/>
      <c r="N20" s="142"/>
      <c r="O20" s="142"/>
      <c r="P20" s="142"/>
    </row>
    <row r="21" spans="1:16" s="50" customFormat="1" ht="25.5" x14ac:dyDescent="0.25">
      <c r="A21" s="120">
        <v>8</v>
      </c>
      <c r="B21" s="121" t="s">
        <v>53</v>
      </c>
      <c r="C21" s="122" t="s">
        <v>65</v>
      </c>
      <c r="D21" s="114" t="s">
        <v>58</v>
      </c>
      <c r="E21" s="123">
        <v>211</v>
      </c>
      <c r="F21" s="124"/>
      <c r="G21" s="124"/>
      <c r="H21" s="116"/>
      <c r="I21" s="125"/>
      <c r="J21" s="125"/>
      <c r="K21" s="126"/>
      <c r="L21" s="127"/>
      <c r="M21" s="128"/>
      <c r="N21" s="128"/>
      <c r="O21" s="128"/>
      <c r="P21" s="129"/>
    </row>
    <row r="22" spans="1:16" s="50" customFormat="1" ht="25.5" x14ac:dyDescent="0.25">
      <c r="A22" s="143">
        <v>9</v>
      </c>
      <c r="B22" s="121" t="s">
        <v>53</v>
      </c>
      <c r="C22" s="144" t="s">
        <v>66</v>
      </c>
      <c r="D22" s="131" t="s">
        <v>67</v>
      </c>
      <c r="E22" s="132">
        <v>6</v>
      </c>
      <c r="F22" s="133"/>
      <c r="G22" s="124"/>
      <c r="H22" s="145"/>
      <c r="I22" s="125"/>
      <c r="J22" s="125"/>
      <c r="K22" s="146"/>
      <c r="L22" s="147"/>
      <c r="M22" s="148"/>
      <c r="N22" s="148"/>
      <c r="O22" s="148"/>
      <c r="P22" s="149"/>
    </row>
    <row r="23" spans="1:16" s="50" customFormat="1" ht="14.25" x14ac:dyDescent="0.25">
      <c r="A23" s="143"/>
      <c r="B23" s="150"/>
      <c r="C23" s="151" t="s">
        <v>68</v>
      </c>
      <c r="D23" s="131" t="s">
        <v>67</v>
      </c>
      <c r="E23" s="152">
        <v>11.2</v>
      </c>
      <c r="F23" s="153"/>
      <c r="G23" s="124"/>
      <c r="H23" s="145"/>
      <c r="I23" s="125"/>
      <c r="J23" s="125"/>
      <c r="K23" s="154"/>
      <c r="L23" s="155"/>
      <c r="M23" s="156"/>
      <c r="N23" s="156"/>
      <c r="O23" s="156"/>
      <c r="P23" s="157"/>
    </row>
    <row r="24" spans="1:16" s="50" customFormat="1" ht="14.25" x14ac:dyDescent="0.25">
      <c r="A24" s="143"/>
      <c r="B24" s="150"/>
      <c r="C24" s="158" t="s">
        <v>69</v>
      </c>
      <c r="D24" s="132" t="s">
        <v>70</v>
      </c>
      <c r="E24" s="159">
        <v>0.3</v>
      </c>
      <c r="F24" s="133"/>
      <c r="G24" s="124"/>
      <c r="H24" s="145"/>
      <c r="I24" s="125"/>
      <c r="J24" s="125"/>
      <c r="K24" s="154"/>
      <c r="L24" s="155"/>
      <c r="M24" s="156"/>
      <c r="N24" s="156"/>
      <c r="O24" s="156"/>
      <c r="P24" s="157"/>
    </row>
    <row r="25" spans="1:16" s="50" customFormat="1" ht="14.25" x14ac:dyDescent="0.25">
      <c r="A25" s="143"/>
      <c r="B25" s="150"/>
      <c r="C25" s="151" t="s">
        <v>71</v>
      </c>
      <c r="D25" s="132" t="s">
        <v>70</v>
      </c>
      <c r="E25" s="152">
        <v>0.9</v>
      </c>
      <c r="F25" s="153"/>
      <c r="G25" s="124"/>
      <c r="H25" s="145"/>
      <c r="I25" s="125"/>
      <c r="J25" s="125"/>
      <c r="K25" s="154"/>
      <c r="L25" s="155"/>
      <c r="M25" s="156"/>
      <c r="N25" s="156"/>
      <c r="O25" s="156"/>
      <c r="P25" s="157"/>
    </row>
    <row r="26" spans="1:16" s="50" customFormat="1" x14ac:dyDescent="0.25">
      <c r="A26" s="143"/>
      <c r="B26" s="150"/>
      <c r="C26" s="150" t="s">
        <v>72</v>
      </c>
      <c r="D26" s="131" t="s">
        <v>73</v>
      </c>
      <c r="E26" s="152">
        <v>198</v>
      </c>
      <c r="F26" s="153"/>
      <c r="G26" s="124"/>
      <c r="H26" s="145"/>
      <c r="I26" s="125"/>
      <c r="J26" s="125"/>
      <c r="K26" s="146"/>
      <c r="L26" s="147"/>
      <c r="M26" s="148"/>
      <c r="N26" s="148"/>
      <c r="O26" s="148"/>
      <c r="P26" s="149"/>
    </row>
    <row r="27" spans="1:16" s="50" customFormat="1" x14ac:dyDescent="0.25">
      <c r="A27" s="143"/>
      <c r="B27" s="131"/>
      <c r="C27" s="160" t="s">
        <v>74</v>
      </c>
      <c r="D27" s="161" t="s">
        <v>56</v>
      </c>
      <c r="E27" s="162">
        <v>1</v>
      </c>
      <c r="F27" s="163"/>
      <c r="G27" s="124"/>
      <c r="H27" s="145"/>
      <c r="I27" s="125"/>
      <c r="J27" s="125"/>
      <c r="K27" s="146"/>
      <c r="L27" s="147"/>
      <c r="M27" s="148"/>
      <c r="N27" s="148"/>
      <c r="O27" s="148"/>
      <c r="P27" s="149"/>
    </row>
    <row r="28" spans="1:16" s="50" customFormat="1" ht="14.25" x14ac:dyDescent="0.25">
      <c r="A28" s="164">
        <v>10</v>
      </c>
      <c r="B28" s="121" t="s">
        <v>53</v>
      </c>
      <c r="C28" s="165" t="s">
        <v>75</v>
      </c>
      <c r="D28" s="114" t="s">
        <v>58</v>
      </c>
      <c r="E28" s="166">
        <v>211</v>
      </c>
      <c r="F28" s="133"/>
      <c r="G28" s="124"/>
      <c r="H28" s="116"/>
      <c r="I28" s="125"/>
      <c r="J28" s="125"/>
      <c r="K28" s="167"/>
      <c r="L28" s="168"/>
      <c r="M28" s="169"/>
      <c r="N28" s="169"/>
      <c r="O28" s="169"/>
      <c r="P28" s="170"/>
    </row>
    <row r="29" spans="1:16" s="50" customFormat="1" ht="14.25" x14ac:dyDescent="0.25">
      <c r="A29" s="120"/>
      <c r="B29" s="117"/>
      <c r="C29" s="171" t="s">
        <v>76</v>
      </c>
      <c r="D29" s="114" t="s">
        <v>58</v>
      </c>
      <c r="E29" s="172">
        <v>253.2</v>
      </c>
      <c r="F29" s="163"/>
      <c r="G29" s="124"/>
      <c r="H29" s="116"/>
      <c r="I29" s="125"/>
      <c r="J29" s="125"/>
      <c r="K29" s="167"/>
      <c r="L29" s="168"/>
      <c r="M29" s="169"/>
      <c r="N29" s="169"/>
      <c r="O29" s="169"/>
      <c r="P29" s="170"/>
    </row>
    <row r="30" spans="1:16" s="50" customFormat="1" ht="25.5" x14ac:dyDescent="0.25">
      <c r="A30" s="173">
        <v>11</v>
      </c>
      <c r="B30" s="174" t="s">
        <v>53</v>
      </c>
      <c r="C30" s="175" t="s">
        <v>77</v>
      </c>
      <c r="D30" s="176" t="s">
        <v>58</v>
      </c>
      <c r="E30" s="132">
        <v>211</v>
      </c>
      <c r="F30" s="124"/>
      <c r="G30" s="124"/>
      <c r="H30" s="177"/>
      <c r="I30" s="125"/>
      <c r="J30" s="125"/>
      <c r="K30" s="126"/>
      <c r="L30" s="178"/>
      <c r="M30" s="128"/>
      <c r="N30" s="128"/>
      <c r="O30" s="128"/>
      <c r="P30" s="129"/>
    </row>
    <row r="31" spans="1:16" s="50" customFormat="1" ht="14.25" x14ac:dyDescent="0.25">
      <c r="A31" s="173"/>
      <c r="B31" s="179"/>
      <c r="C31" s="180" t="s">
        <v>78</v>
      </c>
      <c r="D31" s="176" t="s">
        <v>79</v>
      </c>
      <c r="E31" s="132">
        <v>42</v>
      </c>
      <c r="F31" s="181"/>
      <c r="G31" s="181"/>
      <c r="H31" s="182"/>
      <c r="I31" s="125"/>
      <c r="J31" s="125"/>
      <c r="K31" s="126"/>
      <c r="L31" s="178"/>
      <c r="M31" s="128"/>
      <c r="N31" s="128"/>
      <c r="O31" s="128"/>
      <c r="P31" s="129"/>
    </row>
    <row r="32" spans="1:16" s="50" customFormat="1" ht="14.25" x14ac:dyDescent="0.25">
      <c r="A32" s="130"/>
      <c r="B32" s="161"/>
      <c r="C32" s="183" t="s">
        <v>177</v>
      </c>
      <c r="D32" s="176" t="s">
        <v>79</v>
      </c>
      <c r="E32" s="184">
        <v>10.6</v>
      </c>
      <c r="F32" s="124"/>
      <c r="G32" s="124"/>
      <c r="H32" s="134"/>
      <c r="I32" s="125"/>
      <c r="J32" s="125"/>
      <c r="K32" s="154"/>
      <c r="L32" s="185"/>
      <c r="M32" s="156"/>
      <c r="N32" s="156"/>
      <c r="O32" s="156"/>
      <c r="P32" s="186"/>
    </row>
    <row r="33" spans="1:16" ht="25.5" x14ac:dyDescent="0.25">
      <c r="A33" s="187">
        <v>12</v>
      </c>
      <c r="B33" s="121" t="s">
        <v>53</v>
      </c>
      <c r="C33" s="188" t="s">
        <v>80</v>
      </c>
      <c r="D33" s="131" t="s">
        <v>67</v>
      </c>
      <c r="E33" s="172">
        <v>211</v>
      </c>
      <c r="F33" s="189"/>
      <c r="G33" s="124"/>
      <c r="H33" s="190"/>
      <c r="I33" s="125"/>
      <c r="J33" s="125"/>
      <c r="K33" s="154"/>
      <c r="L33" s="155"/>
      <c r="M33" s="156"/>
      <c r="N33" s="156"/>
      <c r="O33" s="156"/>
      <c r="P33" s="157"/>
    </row>
    <row r="34" spans="1:16" ht="14.25" x14ac:dyDescent="0.25">
      <c r="A34" s="187"/>
      <c r="B34" s="191"/>
      <c r="C34" s="192" t="s">
        <v>81</v>
      </c>
      <c r="D34" s="131" t="s">
        <v>67</v>
      </c>
      <c r="E34" s="193">
        <v>221.6</v>
      </c>
      <c r="F34" s="194"/>
      <c r="G34" s="124"/>
      <c r="H34" s="190"/>
      <c r="I34" s="125"/>
      <c r="J34" s="125"/>
      <c r="K34" s="154"/>
      <c r="L34" s="155"/>
      <c r="M34" s="156"/>
      <c r="N34" s="156"/>
      <c r="O34" s="156"/>
      <c r="P34" s="157"/>
    </row>
    <row r="35" spans="1:16" ht="14.25" x14ac:dyDescent="0.25">
      <c r="A35" s="187"/>
      <c r="B35" s="191"/>
      <c r="C35" s="192" t="s">
        <v>82</v>
      </c>
      <c r="D35" s="131" t="s">
        <v>67</v>
      </c>
      <c r="E35" s="193">
        <v>221.6</v>
      </c>
      <c r="F35" s="194"/>
      <c r="G35" s="124"/>
      <c r="H35" s="190"/>
      <c r="I35" s="125"/>
      <c r="J35" s="125"/>
      <c r="K35" s="154"/>
      <c r="L35" s="155"/>
      <c r="M35" s="156"/>
      <c r="N35" s="156"/>
      <c r="O35" s="156"/>
      <c r="P35" s="157"/>
    </row>
    <row r="36" spans="1:16" ht="25.5" x14ac:dyDescent="0.25">
      <c r="A36" s="187">
        <v>13</v>
      </c>
      <c r="B36" s="121" t="s">
        <v>53</v>
      </c>
      <c r="C36" s="188" t="s">
        <v>83</v>
      </c>
      <c r="D36" s="131" t="s">
        <v>67</v>
      </c>
      <c r="E36" s="172">
        <v>211</v>
      </c>
      <c r="F36" s="189"/>
      <c r="G36" s="124"/>
      <c r="H36" s="190"/>
      <c r="I36" s="125"/>
      <c r="J36" s="125"/>
      <c r="K36" s="154"/>
      <c r="L36" s="155"/>
      <c r="M36" s="156"/>
      <c r="N36" s="156"/>
      <c r="O36" s="156"/>
      <c r="P36" s="157"/>
    </row>
    <row r="37" spans="1:16" ht="14.25" x14ac:dyDescent="0.25">
      <c r="A37" s="187"/>
      <c r="B37" s="191"/>
      <c r="C37" s="192" t="s">
        <v>84</v>
      </c>
      <c r="D37" s="131" t="s">
        <v>67</v>
      </c>
      <c r="E37" s="193">
        <v>221.6</v>
      </c>
      <c r="F37" s="194"/>
      <c r="G37" s="124"/>
      <c r="H37" s="190"/>
      <c r="I37" s="125"/>
      <c r="J37" s="125"/>
      <c r="K37" s="154"/>
      <c r="L37" s="155"/>
      <c r="M37" s="156"/>
      <c r="N37" s="156"/>
      <c r="O37" s="156"/>
      <c r="P37" s="157"/>
    </row>
    <row r="38" spans="1:16" x14ac:dyDescent="0.25">
      <c r="A38" s="143"/>
      <c r="B38" s="195"/>
      <c r="C38" s="171" t="s">
        <v>85</v>
      </c>
      <c r="D38" s="196" t="s">
        <v>5</v>
      </c>
      <c r="E38" s="197">
        <v>1055</v>
      </c>
      <c r="F38" s="163"/>
      <c r="G38" s="124"/>
      <c r="H38" s="145"/>
      <c r="I38" s="125"/>
      <c r="J38" s="125"/>
      <c r="K38" s="146"/>
      <c r="L38" s="147"/>
      <c r="M38" s="148"/>
      <c r="N38" s="148"/>
      <c r="O38" s="148"/>
      <c r="P38" s="149"/>
    </row>
    <row r="39" spans="1:16" ht="25.5" x14ac:dyDescent="0.25">
      <c r="A39" s="120">
        <v>14</v>
      </c>
      <c r="B39" s="198" t="s">
        <v>86</v>
      </c>
      <c r="C39" s="122" t="s">
        <v>87</v>
      </c>
      <c r="D39" s="114" t="s">
        <v>3</v>
      </c>
      <c r="E39" s="123">
        <v>74.400000000000006</v>
      </c>
      <c r="F39" s="124"/>
      <c r="G39" s="124"/>
      <c r="H39" s="116"/>
      <c r="I39" s="125"/>
      <c r="J39" s="125"/>
      <c r="K39" s="126"/>
      <c r="L39" s="127"/>
      <c r="M39" s="128"/>
      <c r="N39" s="128"/>
      <c r="O39" s="128"/>
      <c r="P39" s="129"/>
    </row>
    <row r="40" spans="1:16" ht="38.25" x14ac:dyDescent="0.25">
      <c r="A40" s="143">
        <v>15</v>
      </c>
      <c r="B40" s="198" t="s">
        <v>86</v>
      </c>
      <c r="C40" s="199" t="s">
        <v>88</v>
      </c>
      <c r="D40" s="131" t="s">
        <v>67</v>
      </c>
      <c r="E40" s="193">
        <v>211</v>
      </c>
      <c r="F40" s="133"/>
      <c r="G40" s="124"/>
      <c r="H40" s="145"/>
      <c r="I40" s="125"/>
      <c r="J40" s="125"/>
      <c r="K40" s="146"/>
      <c r="L40" s="147"/>
      <c r="M40" s="148"/>
      <c r="N40" s="148"/>
      <c r="O40" s="148"/>
      <c r="P40" s="149"/>
    </row>
    <row r="41" spans="1:16" ht="14.25" x14ac:dyDescent="0.25">
      <c r="A41" s="143"/>
      <c r="B41" s="195"/>
      <c r="C41" s="150" t="s">
        <v>89</v>
      </c>
      <c r="D41" s="131" t="s">
        <v>67</v>
      </c>
      <c r="E41" s="172">
        <v>253.2</v>
      </c>
      <c r="F41" s="163"/>
      <c r="G41" s="124"/>
      <c r="H41" s="145"/>
      <c r="I41" s="125"/>
      <c r="J41" s="125"/>
      <c r="K41" s="146"/>
      <c r="L41" s="147"/>
      <c r="M41" s="148"/>
      <c r="N41" s="148"/>
      <c r="O41" s="148"/>
      <c r="P41" s="149"/>
    </row>
    <row r="42" spans="1:16" s="50" customFormat="1" x14ac:dyDescent="0.25">
      <c r="A42" s="143"/>
      <c r="B42" s="195"/>
      <c r="C42" s="150" t="s">
        <v>90</v>
      </c>
      <c r="D42" s="131" t="s">
        <v>56</v>
      </c>
      <c r="E42" s="197">
        <v>1</v>
      </c>
      <c r="F42" s="163"/>
      <c r="G42" s="124"/>
      <c r="H42" s="145"/>
      <c r="I42" s="125"/>
      <c r="J42" s="125"/>
      <c r="K42" s="146"/>
      <c r="L42" s="147"/>
      <c r="M42" s="148"/>
      <c r="N42" s="148"/>
      <c r="O42" s="148"/>
      <c r="P42" s="149"/>
    </row>
    <row r="43" spans="1:16" s="50" customFormat="1" x14ac:dyDescent="0.25">
      <c r="A43" s="143">
        <v>16</v>
      </c>
      <c r="B43" s="198" t="s">
        <v>86</v>
      </c>
      <c r="C43" s="200" t="s">
        <v>91</v>
      </c>
      <c r="D43" s="201" t="s">
        <v>5</v>
      </c>
      <c r="E43" s="202">
        <v>1</v>
      </c>
      <c r="F43" s="133"/>
      <c r="G43" s="124"/>
      <c r="H43" s="145"/>
      <c r="I43" s="125"/>
      <c r="J43" s="125"/>
      <c r="K43" s="146"/>
      <c r="L43" s="147"/>
      <c r="M43" s="148"/>
      <c r="N43" s="148"/>
      <c r="O43" s="148"/>
      <c r="P43" s="149"/>
    </row>
    <row r="44" spans="1:16" s="50" customFormat="1" x14ac:dyDescent="0.25">
      <c r="A44" s="143"/>
      <c r="B44" s="203"/>
      <c r="C44" s="204" t="s">
        <v>92</v>
      </c>
      <c r="D44" s="201" t="s">
        <v>5</v>
      </c>
      <c r="E44" s="202">
        <v>1</v>
      </c>
      <c r="F44" s="163"/>
      <c r="G44" s="124"/>
      <c r="H44" s="145"/>
      <c r="I44" s="125"/>
      <c r="J44" s="125"/>
      <c r="K44" s="146"/>
      <c r="L44" s="147"/>
      <c r="M44" s="148"/>
      <c r="N44" s="148"/>
      <c r="O44" s="148"/>
      <c r="P44" s="149"/>
    </row>
    <row r="45" spans="1:16" s="50" customFormat="1" x14ac:dyDescent="0.25">
      <c r="A45" s="143"/>
      <c r="B45" s="203"/>
      <c r="C45" s="171" t="s">
        <v>4</v>
      </c>
      <c r="D45" s="201" t="s">
        <v>5</v>
      </c>
      <c r="E45" s="197">
        <v>1</v>
      </c>
      <c r="F45" s="163"/>
      <c r="G45" s="124"/>
      <c r="H45" s="145"/>
      <c r="I45" s="125"/>
      <c r="J45" s="125"/>
      <c r="K45" s="146"/>
      <c r="L45" s="147"/>
      <c r="M45" s="148"/>
      <c r="N45" s="148"/>
      <c r="O45" s="148"/>
      <c r="P45" s="149"/>
    </row>
    <row r="46" spans="1:16" s="50" customFormat="1" x14ac:dyDescent="0.25">
      <c r="A46" s="120">
        <v>17</v>
      </c>
      <c r="B46" s="121" t="s">
        <v>53</v>
      </c>
      <c r="C46" s="122" t="s">
        <v>93</v>
      </c>
      <c r="D46" s="114" t="s">
        <v>5</v>
      </c>
      <c r="E46" s="130">
        <v>2</v>
      </c>
      <c r="F46" s="124"/>
      <c r="G46" s="124"/>
      <c r="H46" s="116"/>
      <c r="I46" s="125"/>
      <c r="J46" s="125"/>
      <c r="K46" s="126"/>
      <c r="L46" s="127"/>
      <c r="M46" s="128"/>
      <c r="N46" s="128"/>
      <c r="O46" s="128"/>
      <c r="P46" s="129"/>
    </row>
    <row r="47" spans="1:16" s="50" customFormat="1" x14ac:dyDescent="0.25">
      <c r="A47" s="135"/>
      <c r="B47" s="136"/>
      <c r="C47" s="288" t="s">
        <v>94</v>
      </c>
      <c r="D47" s="137" t="s">
        <v>6</v>
      </c>
      <c r="E47" s="138">
        <v>130</v>
      </c>
      <c r="F47" s="139"/>
      <c r="G47" s="139"/>
      <c r="H47" s="140"/>
      <c r="I47" s="125"/>
      <c r="J47" s="139"/>
      <c r="K47" s="140"/>
      <c r="L47" s="141"/>
      <c r="M47" s="142"/>
      <c r="N47" s="142"/>
      <c r="O47" s="142"/>
      <c r="P47" s="142"/>
    </row>
    <row r="48" spans="1:16" s="50" customFormat="1" ht="25.5" x14ac:dyDescent="0.25">
      <c r="A48" s="120">
        <v>18</v>
      </c>
      <c r="B48" s="121" t="s">
        <v>53</v>
      </c>
      <c r="C48" s="122" t="s">
        <v>65</v>
      </c>
      <c r="D48" s="114" t="s">
        <v>58</v>
      </c>
      <c r="E48" s="123">
        <v>130</v>
      </c>
      <c r="F48" s="124"/>
      <c r="G48" s="124"/>
      <c r="H48" s="116"/>
      <c r="I48" s="125"/>
      <c r="J48" s="125"/>
      <c r="K48" s="126"/>
      <c r="L48" s="127"/>
      <c r="M48" s="128"/>
      <c r="N48" s="128"/>
      <c r="O48" s="128"/>
      <c r="P48" s="129"/>
    </row>
    <row r="49" spans="1:16" s="50" customFormat="1" ht="25.5" x14ac:dyDescent="0.25">
      <c r="A49" s="173">
        <v>19</v>
      </c>
      <c r="B49" s="174" t="s">
        <v>53</v>
      </c>
      <c r="C49" s="175" t="s">
        <v>77</v>
      </c>
      <c r="D49" s="176" t="s">
        <v>58</v>
      </c>
      <c r="E49" s="132">
        <v>6</v>
      </c>
      <c r="F49" s="124"/>
      <c r="G49" s="124"/>
      <c r="H49" s="177"/>
      <c r="I49" s="125"/>
      <c r="J49" s="125"/>
      <c r="K49" s="126"/>
      <c r="L49" s="178"/>
      <c r="M49" s="128"/>
      <c r="N49" s="128"/>
      <c r="O49" s="128"/>
      <c r="P49" s="129"/>
    </row>
    <row r="50" spans="1:16" s="50" customFormat="1" ht="14.25" x14ac:dyDescent="0.25">
      <c r="A50" s="173"/>
      <c r="B50" s="179"/>
      <c r="C50" s="180" t="s">
        <v>78</v>
      </c>
      <c r="D50" s="176" t="s">
        <v>79</v>
      </c>
      <c r="E50" s="132">
        <v>2</v>
      </c>
      <c r="F50" s="181"/>
      <c r="G50" s="181"/>
      <c r="H50" s="182"/>
      <c r="I50" s="125"/>
      <c r="J50" s="125"/>
      <c r="K50" s="126"/>
      <c r="L50" s="178"/>
      <c r="M50" s="128"/>
      <c r="N50" s="128"/>
      <c r="O50" s="128"/>
      <c r="P50" s="129"/>
    </row>
    <row r="51" spans="1:16" s="50" customFormat="1" ht="14.25" x14ac:dyDescent="0.25">
      <c r="A51" s="130"/>
      <c r="B51" s="161"/>
      <c r="C51" s="183" t="s">
        <v>177</v>
      </c>
      <c r="D51" s="176" t="s">
        <v>79</v>
      </c>
      <c r="E51" s="184">
        <v>0.3</v>
      </c>
      <c r="F51" s="124"/>
      <c r="G51" s="124"/>
      <c r="H51" s="134"/>
      <c r="I51" s="125"/>
      <c r="J51" s="125"/>
      <c r="K51" s="154"/>
      <c r="L51" s="185"/>
      <c r="M51" s="156"/>
      <c r="N51" s="156"/>
      <c r="O51" s="156"/>
      <c r="P51" s="186"/>
    </row>
    <row r="52" spans="1:16" s="50" customFormat="1" ht="38.25" x14ac:dyDescent="0.25">
      <c r="A52" s="164">
        <v>20</v>
      </c>
      <c r="B52" s="205" t="s">
        <v>86</v>
      </c>
      <c r="C52" s="206" t="s">
        <v>95</v>
      </c>
      <c r="D52" s="207" t="s">
        <v>96</v>
      </c>
      <c r="E52" s="208">
        <v>130</v>
      </c>
      <c r="F52" s="209"/>
      <c r="G52" s="124"/>
      <c r="H52" s="210"/>
      <c r="I52" s="125"/>
      <c r="J52" s="211"/>
      <c r="K52" s="212"/>
      <c r="L52" s="213"/>
      <c r="M52" s="214"/>
      <c r="N52" s="214"/>
      <c r="O52" s="214"/>
      <c r="P52" s="215"/>
    </row>
    <row r="53" spans="1:16" s="50" customFormat="1" ht="14.25" x14ac:dyDescent="0.25">
      <c r="A53" s="216"/>
      <c r="B53" s="217"/>
      <c r="C53" s="218" t="s">
        <v>97</v>
      </c>
      <c r="D53" s="207" t="s">
        <v>96</v>
      </c>
      <c r="E53" s="219">
        <v>156</v>
      </c>
      <c r="F53" s="220"/>
      <c r="G53" s="221"/>
      <c r="H53" s="210"/>
      <c r="I53" s="211"/>
      <c r="J53" s="211"/>
      <c r="K53" s="212"/>
      <c r="L53" s="213"/>
      <c r="M53" s="214"/>
      <c r="N53" s="214"/>
      <c r="O53" s="214"/>
      <c r="P53" s="215"/>
    </row>
    <row r="54" spans="1:16" s="50" customFormat="1" ht="14.25" x14ac:dyDescent="0.25">
      <c r="A54" s="216"/>
      <c r="B54" s="217"/>
      <c r="C54" s="218" t="s">
        <v>98</v>
      </c>
      <c r="D54" s="207" t="s">
        <v>96</v>
      </c>
      <c r="E54" s="219">
        <v>130</v>
      </c>
      <c r="F54" s="220"/>
      <c r="G54" s="221"/>
      <c r="H54" s="210"/>
      <c r="I54" s="211"/>
      <c r="J54" s="211"/>
      <c r="K54" s="212"/>
      <c r="L54" s="213"/>
      <c r="M54" s="214"/>
      <c r="N54" s="214"/>
      <c r="O54" s="214"/>
      <c r="P54" s="215"/>
    </row>
    <row r="55" spans="1:16" s="50" customFormat="1" ht="25.5" x14ac:dyDescent="0.25">
      <c r="A55" s="216"/>
      <c r="B55" s="217"/>
      <c r="C55" s="218" t="s">
        <v>99</v>
      </c>
      <c r="D55" s="222" t="s">
        <v>5</v>
      </c>
      <c r="E55" s="223">
        <v>715</v>
      </c>
      <c r="F55" s="220"/>
      <c r="G55" s="221"/>
      <c r="H55" s="210"/>
      <c r="I55" s="211"/>
      <c r="J55" s="211"/>
      <c r="K55" s="212"/>
      <c r="L55" s="213"/>
      <c r="M55" s="214"/>
      <c r="N55" s="214"/>
      <c r="O55" s="214"/>
      <c r="P55" s="215"/>
    </row>
    <row r="56" spans="1:16" s="50" customFormat="1" ht="25.5" x14ac:dyDescent="0.25">
      <c r="A56" s="216">
        <v>21</v>
      </c>
      <c r="B56" s="205" t="s">
        <v>86</v>
      </c>
      <c r="C56" s="206" t="s">
        <v>100</v>
      </c>
      <c r="D56" s="207" t="s">
        <v>96</v>
      </c>
      <c r="E56" s="208">
        <v>130</v>
      </c>
      <c r="F56" s="209"/>
      <c r="G56" s="124"/>
      <c r="H56" s="210"/>
      <c r="I56" s="211"/>
      <c r="J56" s="211"/>
      <c r="K56" s="212"/>
      <c r="L56" s="213"/>
      <c r="M56" s="214"/>
      <c r="N56" s="214"/>
      <c r="O56" s="214"/>
      <c r="P56" s="215"/>
    </row>
    <row r="57" spans="1:16" s="50" customFormat="1" ht="14.25" x14ac:dyDescent="0.25">
      <c r="A57" s="216"/>
      <c r="B57" s="217"/>
      <c r="C57" s="224" t="s">
        <v>101</v>
      </c>
      <c r="D57" s="207" t="s">
        <v>96</v>
      </c>
      <c r="E57" s="219">
        <v>156</v>
      </c>
      <c r="F57" s="220"/>
      <c r="G57" s="221"/>
      <c r="H57" s="210"/>
      <c r="I57" s="211"/>
      <c r="J57" s="211"/>
      <c r="K57" s="212"/>
      <c r="L57" s="213"/>
      <c r="M57" s="214"/>
      <c r="N57" s="214"/>
      <c r="O57" s="214"/>
      <c r="P57" s="215"/>
    </row>
    <row r="58" spans="1:16" s="50" customFormat="1" ht="14.25" x14ac:dyDescent="0.25">
      <c r="A58" s="216"/>
      <c r="B58" s="217"/>
      <c r="C58" s="218" t="s">
        <v>98</v>
      </c>
      <c r="D58" s="207" t="s">
        <v>96</v>
      </c>
      <c r="E58" s="219">
        <v>130</v>
      </c>
      <c r="F58" s="220"/>
      <c r="G58" s="221"/>
      <c r="H58" s="210"/>
      <c r="I58" s="211"/>
      <c r="J58" s="211"/>
      <c r="K58" s="212"/>
      <c r="L58" s="213"/>
      <c r="M58" s="214"/>
      <c r="N58" s="214"/>
      <c r="O58" s="214"/>
      <c r="P58" s="215"/>
    </row>
    <row r="59" spans="1:16" s="50" customFormat="1" x14ac:dyDescent="0.25">
      <c r="A59" s="135"/>
      <c r="B59" s="136"/>
      <c r="C59" s="288" t="s">
        <v>102</v>
      </c>
      <c r="D59" s="137" t="s">
        <v>3</v>
      </c>
      <c r="E59" s="225">
        <v>6.58</v>
      </c>
      <c r="F59" s="139"/>
      <c r="G59" s="139"/>
      <c r="H59" s="140"/>
      <c r="I59" s="125"/>
      <c r="J59" s="139"/>
      <c r="K59" s="140"/>
      <c r="L59" s="141"/>
      <c r="M59" s="142"/>
      <c r="N59" s="142"/>
      <c r="O59" s="142"/>
      <c r="P59" s="142"/>
    </row>
    <row r="60" spans="1:16" ht="14.25" x14ac:dyDescent="0.25">
      <c r="A60" s="120">
        <v>22</v>
      </c>
      <c r="B60" s="226" t="s">
        <v>86</v>
      </c>
      <c r="C60" s="227" t="s">
        <v>103</v>
      </c>
      <c r="D60" s="207" t="s">
        <v>104</v>
      </c>
      <c r="E60" s="228">
        <v>1.6</v>
      </c>
      <c r="F60" s="209"/>
      <c r="G60" s="124"/>
      <c r="H60" s="229"/>
      <c r="I60" s="211"/>
      <c r="J60" s="211"/>
      <c r="K60" s="230"/>
      <c r="L60" s="231"/>
      <c r="M60" s="232"/>
      <c r="N60" s="232"/>
      <c r="O60" s="232"/>
      <c r="P60" s="233"/>
    </row>
    <row r="61" spans="1:16" ht="14.25" x14ac:dyDescent="0.25">
      <c r="A61" s="234"/>
      <c r="B61" s="235"/>
      <c r="C61" s="236" t="s">
        <v>105</v>
      </c>
      <c r="D61" s="207" t="s">
        <v>104</v>
      </c>
      <c r="E61" s="237">
        <v>1.8</v>
      </c>
      <c r="F61" s="220"/>
      <c r="G61" s="221"/>
      <c r="H61" s="229"/>
      <c r="I61" s="211"/>
      <c r="J61" s="211"/>
      <c r="K61" s="230"/>
      <c r="L61" s="231"/>
      <c r="M61" s="232"/>
      <c r="N61" s="232"/>
      <c r="O61" s="232"/>
      <c r="P61" s="233"/>
    </row>
    <row r="62" spans="1:16" x14ac:dyDescent="0.25">
      <c r="A62" s="234"/>
      <c r="B62" s="235"/>
      <c r="C62" s="236" t="s">
        <v>106</v>
      </c>
      <c r="D62" s="238" t="s">
        <v>73</v>
      </c>
      <c r="E62" s="237">
        <v>173</v>
      </c>
      <c r="F62" s="220"/>
      <c r="G62" s="221"/>
      <c r="H62" s="229"/>
      <c r="I62" s="211"/>
      <c r="J62" s="211"/>
      <c r="K62" s="230"/>
      <c r="L62" s="231"/>
      <c r="M62" s="232"/>
      <c r="N62" s="232"/>
      <c r="O62" s="232"/>
      <c r="P62" s="233"/>
    </row>
    <row r="63" spans="1:16" ht="25.5" x14ac:dyDescent="0.25">
      <c r="A63" s="216">
        <v>23</v>
      </c>
      <c r="B63" s="226" t="s">
        <v>86</v>
      </c>
      <c r="C63" s="239" t="s">
        <v>107</v>
      </c>
      <c r="D63" s="207" t="s">
        <v>96</v>
      </c>
      <c r="E63" s="208">
        <v>11.2</v>
      </c>
      <c r="F63" s="209"/>
      <c r="G63" s="124"/>
      <c r="H63" s="210"/>
      <c r="I63" s="125"/>
      <c r="J63" s="211"/>
      <c r="K63" s="240"/>
      <c r="L63" s="241"/>
      <c r="M63" s="242"/>
      <c r="N63" s="242"/>
      <c r="O63" s="242"/>
      <c r="P63" s="243"/>
    </row>
    <row r="64" spans="1:16" x14ac:dyDescent="0.25">
      <c r="A64" s="120"/>
      <c r="B64" s="244"/>
      <c r="C64" s="117" t="s">
        <v>108</v>
      </c>
      <c r="D64" s="114" t="s">
        <v>73</v>
      </c>
      <c r="E64" s="132">
        <v>2.9</v>
      </c>
      <c r="F64" s="133"/>
      <c r="G64" s="124"/>
      <c r="H64" s="116"/>
      <c r="I64" s="125"/>
      <c r="J64" s="125"/>
      <c r="K64" s="167"/>
      <c r="L64" s="168"/>
      <c r="M64" s="169"/>
      <c r="N64" s="169"/>
      <c r="O64" s="169"/>
      <c r="P64" s="170"/>
    </row>
    <row r="65" spans="1:18" x14ac:dyDescent="0.25">
      <c r="A65" s="120"/>
      <c r="B65" s="245"/>
      <c r="C65" s="117" t="s">
        <v>109</v>
      </c>
      <c r="D65" s="114" t="s">
        <v>73</v>
      </c>
      <c r="E65" s="123">
        <v>50.4</v>
      </c>
      <c r="F65" s="163"/>
      <c r="G65" s="124"/>
      <c r="H65" s="116"/>
      <c r="I65" s="125"/>
      <c r="J65" s="125"/>
      <c r="K65" s="126"/>
      <c r="L65" s="127"/>
      <c r="M65" s="128"/>
      <c r="N65" s="128"/>
      <c r="O65" s="128"/>
      <c r="P65" s="129"/>
    </row>
    <row r="66" spans="1:18" ht="14.25" x14ac:dyDescent="0.25">
      <c r="A66" s="187"/>
      <c r="B66" s="191"/>
      <c r="C66" s="192" t="s">
        <v>110</v>
      </c>
      <c r="D66" s="131" t="s">
        <v>67</v>
      </c>
      <c r="E66" s="193">
        <v>11.8</v>
      </c>
      <c r="F66" s="194"/>
      <c r="G66" s="124"/>
      <c r="H66" s="190"/>
      <c r="I66" s="125"/>
      <c r="J66" s="125"/>
      <c r="K66" s="154"/>
      <c r="L66" s="155"/>
      <c r="M66" s="156"/>
      <c r="N66" s="156"/>
      <c r="O66" s="156"/>
      <c r="P66" s="157"/>
    </row>
    <row r="67" spans="1:18" x14ac:dyDescent="0.25">
      <c r="A67" s="143"/>
      <c r="B67" s="195"/>
      <c r="C67" s="171" t="s">
        <v>85</v>
      </c>
      <c r="D67" s="196" t="s">
        <v>5</v>
      </c>
      <c r="E67" s="197">
        <v>56</v>
      </c>
      <c r="F67" s="163"/>
      <c r="G67" s="124"/>
      <c r="H67" s="145"/>
      <c r="I67" s="125"/>
      <c r="J67" s="125"/>
      <c r="K67" s="146"/>
      <c r="L67" s="147"/>
      <c r="M67" s="148"/>
      <c r="N67" s="148"/>
      <c r="O67" s="148"/>
      <c r="P67" s="149"/>
    </row>
    <row r="68" spans="1:18" ht="25.5" hidden="1" x14ac:dyDescent="0.25">
      <c r="A68" s="143">
        <v>24</v>
      </c>
      <c r="B68" s="198" t="s">
        <v>86</v>
      </c>
      <c r="C68" s="199" t="s">
        <v>111</v>
      </c>
      <c r="D68" s="131" t="s">
        <v>67</v>
      </c>
      <c r="E68" s="193">
        <v>5.3</v>
      </c>
      <c r="F68" s="133"/>
      <c r="G68" s="124"/>
      <c r="H68" s="145"/>
      <c r="I68" s="125"/>
      <c r="J68" s="125"/>
      <c r="K68" s="146"/>
      <c r="L68" s="147"/>
      <c r="M68" s="148"/>
      <c r="N68" s="148"/>
      <c r="O68" s="148"/>
      <c r="P68" s="149"/>
    </row>
    <row r="69" spans="1:18" ht="14.25" x14ac:dyDescent="0.25">
      <c r="A69" s="143"/>
      <c r="B69" s="195"/>
      <c r="C69" s="150" t="s">
        <v>89</v>
      </c>
      <c r="D69" s="131" t="s">
        <v>67</v>
      </c>
      <c r="E69" s="172">
        <v>6.36</v>
      </c>
      <c r="F69" s="163"/>
      <c r="G69" s="124"/>
      <c r="H69" s="145"/>
      <c r="I69" s="125"/>
      <c r="J69" s="125"/>
      <c r="K69" s="146"/>
      <c r="L69" s="147"/>
      <c r="M69" s="148"/>
      <c r="N69" s="148"/>
      <c r="O69" s="148"/>
      <c r="P69" s="149"/>
    </row>
    <row r="70" spans="1:18" x14ac:dyDescent="0.25">
      <c r="A70" s="143"/>
      <c r="B70" s="195"/>
      <c r="C70" s="150" t="s">
        <v>90</v>
      </c>
      <c r="D70" s="131" t="s">
        <v>56</v>
      </c>
      <c r="E70" s="197">
        <v>1</v>
      </c>
      <c r="F70" s="163"/>
      <c r="G70" s="124"/>
      <c r="H70" s="145"/>
      <c r="I70" s="125"/>
      <c r="J70" s="125"/>
      <c r="K70" s="146"/>
      <c r="L70" s="147"/>
      <c r="M70" s="148"/>
      <c r="N70" s="148"/>
      <c r="O70" s="148"/>
      <c r="P70" s="149"/>
    </row>
    <row r="71" spans="1:18" ht="25.5" x14ac:dyDescent="0.25">
      <c r="A71" s="164">
        <v>25</v>
      </c>
      <c r="B71" s="226" t="s">
        <v>86</v>
      </c>
      <c r="C71" s="206" t="s">
        <v>112</v>
      </c>
      <c r="D71" s="207" t="s">
        <v>96</v>
      </c>
      <c r="E71" s="208">
        <v>6.6</v>
      </c>
      <c r="F71" s="209"/>
      <c r="G71" s="124"/>
      <c r="H71" s="210"/>
      <c r="I71" s="125"/>
      <c r="J71" s="211"/>
      <c r="K71" s="212"/>
      <c r="L71" s="213"/>
      <c r="M71" s="214"/>
      <c r="N71" s="214"/>
      <c r="O71" s="214"/>
      <c r="P71" s="215"/>
    </row>
    <row r="72" spans="1:18" ht="14.25" x14ac:dyDescent="0.25">
      <c r="A72" s="216"/>
      <c r="B72" s="217"/>
      <c r="C72" s="218" t="s">
        <v>97</v>
      </c>
      <c r="D72" s="207" t="s">
        <v>96</v>
      </c>
      <c r="E72" s="219">
        <v>7.92</v>
      </c>
      <c r="F72" s="220"/>
      <c r="G72" s="221"/>
      <c r="H72" s="210"/>
      <c r="I72" s="211"/>
      <c r="J72" s="211"/>
      <c r="K72" s="212"/>
      <c r="L72" s="213"/>
      <c r="M72" s="214"/>
      <c r="N72" s="214"/>
      <c r="O72" s="214"/>
      <c r="P72" s="215"/>
    </row>
    <row r="73" spans="1:18" ht="14.25" x14ac:dyDescent="0.25">
      <c r="A73" s="216"/>
      <c r="B73" s="217"/>
      <c r="C73" s="218" t="s">
        <v>98</v>
      </c>
      <c r="D73" s="207" t="s">
        <v>96</v>
      </c>
      <c r="E73" s="219">
        <v>6.6</v>
      </c>
      <c r="F73" s="220"/>
      <c r="G73" s="221"/>
      <c r="H73" s="210"/>
      <c r="I73" s="211"/>
      <c r="J73" s="211"/>
      <c r="K73" s="212"/>
      <c r="L73" s="213"/>
      <c r="M73" s="214"/>
      <c r="N73" s="214"/>
      <c r="O73" s="214"/>
      <c r="P73" s="215"/>
    </row>
    <row r="74" spans="1:18" ht="25.5" x14ac:dyDescent="0.25">
      <c r="A74" s="216">
        <v>26</v>
      </c>
      <c r="B74" s="205" t="s">
        <v>86</v>
      </c>
      <c r="C74" s="206" t="s">
        <v>113</v>
      </c>
      <c r="D74" s="207" t="s">
        <v>96</v>
      </c>
      <c r="E74" s="208">
        <v>6.6</v>
      </c>
      <c r="F74" s="209"/>
      <c r="G74" s="124"/>
      <c r="H74" s="210"/>
      <c r="I74" s="211"/>
      <c r="J74" s="211"/>
      <c r="K74" s="212"/>
      <c r="L74" s="213"/>
      <c r="M74" s="214"/>
      <c r="N74" s="214"/>
      <c r="O74" s="214"/>
      <c r="P74" s="215"/>
    </row>
    <row r="75" spans="1:18" ht="14.25" x14ac:dyDescent="0.25">
      <c r="A75" s="216"/>
      <c r="B75" s="217"/>
      <c r="C75" s="224" t="s">
        <v>101</v>
      </c>
      <c r="D75" s="207" t="s">
        <v>96</v>
      </c>
      <c r="E75" s="219">
        <v>7.92</v>
      </c>
      <c r="F75" s="220"/>
      <c r="G75" s="221"/>
      <c r="H75" s="210"/>
      <c r="I75" s="211"/>
      <c r="J75" s="211"/>
      <c r="K75" s="212"/>
      <c r="L75" s="213"/>
      <c r="M75" s="214"/>
      <c r="N75" s="214"/>
      <c r="O75" s="214"/>
      <c r="P75" s="215"/>
      <c r="Q75" s="53"/>
      <c r="R75" s="53"/>
    </row>
    <row r="76" spans="1:18" ht="14.25" x14ac:dyDescent="0.25">
      <c r="A76" s="216"/>
      <c r="B76" s="217"/>
      <c r="C76" s="218" t="s">
        <v>98</v>
      </c>
      <c r="D76" s="207" t="s">
        <v>96</v>
      </c>
      <c r="E76" s="219">
        <v>6.6</v>
      </c>
      <c r="F76" s="220"/>
      <c r="G76" s="221"/>
      <c r="H76" s="210"/>
      <c r="I76" s="211"/>
      <c r="J76" s="211"/>
      <c r="K76" s="212"/>
      <c r="L76" s="213"/>
      <c r="M76" s="214"/>
      <c r="N76" s="214"/>
      <c r="O76" s="214"/>
      <c r="P76" s="215"/>
      <c r="Q76" s="53"/>
      <c r="R76" s="53"/>
    </row>
    <row r="77" spans="1:18" x14ac:dyDescent="0.25">
      <c r="A77" s="216">
        <v>27</v>
      </c>
      <c r="B77" s="205" t="s">
        <v>86</v>
      </c>
      <c r="C77" s="239" t="s">
        <v>176</v>
      </c>
      <c r="D77" s="207" t="s">
        <v>3</v>
      </c>
      <c r="E77" s="228">
        <v>6.6</v>
      </c>
      <c r="F77" s="209"/>
      <c r="G77" s="124"/>
      <c r="H77" s="210"/>
      <c r="I77" s="211"/>
      <c r="J77" s="211"/>
      <c r="K77" s="240"/>
      <c r="L77" s="241"/>
      <c r="M77" s="242"/>
      <c r="N77" s="242"/>
      <c r="O77" s="242"/>
      <c r="P77" s="243"/>
      <c r="Q77" s="53"/>
      <c r="R77" s="53"/>
    </row>
    <row r="78" spans="1:18" ht="14.25" x14ac:dyDescent="0.25">
      <c r="A78" s="216"/>
      <c r="B78" s="217"/>
      <c r="C78" s="246" t="s">
        <v>115</v>
      </c>
      <c r="D78" s="247" t="s">
        <v>116</v>
      </c>
      <c r="E78" s="248">
        <v>0.03</v>
      </c>
      <c r="F78" s="220"/>
      <c r="G78" s="221"/>
      <c r="H78" s="210"/>
      <c r="I78" s="211"/>
      <c r="J78" s="211"/>
      <c r="K78" s="240"/>
      <c r="L78" s="241"/>
      <c r="M78" s="242"/>
      <c r="N78" s="242"/>
      <c r="O78" s="242"/>
      <c r="P78" s="243"/>
      <c r="Q78" s="53"/>
      <c r="R78" s="53"/>
    </row>
    <row r="79" spans="1:18" x14ac:dyDescent="0.25">
      <c r="A79" s="216"/>
      <c r="B79" s="217"/>
      <c r="C79" s="249" t="s">
        <v>117</v>
      </c>
      <c r="D79" s="207" t="s">
        <v>5</v>
      </c>
      <c r="E79" s="250">
        <v>17</v>
      </c>
      <c r="F79" s="220"/>
      <c r="G79" s="221"/>
      <c r="H79" s="210"/>
      <c r="I79" s="211"/>
      <c r="J79" s="211"/>
      <c r="K79" s="240"/>
      <c r="L79" s="241"/>
      <c r="M79" s="242"/>
      <c r="N79" s="242"/>
      <c r="O79" s="242"/>
      <c r="P79" s="243"/>
      <c r="Q79" s="53"/>
      <c r="R79" s="53"/>
    </row>
    <row r="80" spans="1:18" x14ac:dyDescent="0.25">
      <c r="A80" s="216"/>
      <c r="B80" s="217"/>
      <c r="C80" s="249" t="s">
        <v>118</v>
      </c>
      <c r="D80" s="207" t="s">
        <v>5</v>
      </c>
      <c r="E80" s="250">
        <v>17</v>
      </c>
      <c r="F80" s="220"/>
      <c r="G80" s="221"/>
      <c r="H80" s="210"/>
      <c r="I80" s="211"/>
      <c r="J80" s="211"/>
      <c r="K80" s="240"/>
      <c r="L80" s="241"/>
      <c r="M80" s="242"/>
      <c r="N80" s="242"/>
      <c r="O80" s="242"/>
      <c r="P80" s="243"/>
      <c r="Q80" s="53"/>
      <c r="R80" s="53"/>
    </row>
    <row r="81" spans="1:18" ht="14.25" x14ac:dyDescent="0.25">
      <c r="A81" s="216"/>
      <c r="B81" s="217"/>
      <c r="C81" s="249" t="s">
        <v>119</v>
      </c>
      <c r="D81" s="207" t="s">
        <v>96</v>
      </c>
      <c r="E81" s="237">
        <v>2.7</v>
      </c>
      <c r="F81" s="220"/>
      <c r="G81" s="221"/>
      <c r="H81" s="210"/>
      <c r="I81" s="211"/>
      <c r="J81" s="211"/>
      <c r="K81" s="240"/>
      <c r="L81" s="241"/>
      <c r="M81" s="242"/>
      <c r="N81" s="242"/>
      <c r="O81" s="242"/>
      <c r="P81" s="243"/>
      <c r="Q81" s="53"/>
      <c r="R81" s="53"/>
    </row>
    <row r="82" spans="1:18" ht="25.5" x14ac:dyDescent="0.25">
      <c r="A82" s="216"/>
      <c r="B82" s="217"/>
      <c r="C82" s="249" t="s">
        <v>120</v>
      </c>
      <c r="D82" s="207" t="s">
        <v>5</v>
      </c>
      <c r="E82" s="250">
        <v>34</v>
      </c>
      <c r="F82" s="220"/>
      <c r="G82" s="221"/>
      <c r="H82" s="210"/>
      <c r="I82" s="211"/>
      <c r="J82" s="211"/>
      <c r="K82" s="240"/>
      <c r="L82" s="241"/>
      <c r="M82" s="242"/>
      <c r="N82" s="242"/>
      <c r="O82" s="242"/>
      <c r="P82" s="243"/>
      <c r="Q82" s="53"/>
      <c r="R82" s="53"/>
    </row>
    <row r="83" spans="1:18" ht="25.5" x14ac:dyDescent="0.25">
      <c r="A83" s="216"/>
      <c r="B83" s="217"/>
      <c r="C83" s="246" t="s">
        <v>121</v>
      </c>
      <c r="D83" s="247" t="s">
        <v>3</v>
      </c>
      <c r="E83" s="248">
        <v>7.3</v>
      </c>
      <c r="F83" s="220"/>
      <c r="G83" s="221"/>
      <c r="H83" s="210"/>
      <c r="I83" s="211"/>
      <c r="J83" s="211"/>
      <c r="K83" s="240"/>
      <c r="L83" s="241"/>
      <c r="M83" s="242"/>
      <c r="N83" s="242"/>
      <c r="O83" s="242"/>
      <c r="P83" s="243"/>
      <c r="Q83" s="53"/>
      <c r="R83" s="53"/>
    </row>
    <row r="84" spans="1:18" x14ac:dyDescent="0.25">
      <c r="A84" s="216"/>
      <c r="B84" s="217"/>
      <c r="C84" s="251" t="s">
        <v>122</v>
      </c>
      <c r="D84" s="247" t="s">
        <v>56</v>
      </c>
      <c r="E84" s="252">
        <v>1</v>
      </c>
      <c r="F84" s="220"/>
      <c r="G84" s="221"/>
      <c r="H84" s="210"/>
      <c r="I84" s="211"/>
      <c r="J84" s="211"/>
      <c r="K84" s="240"/>
      <c r="L84" s="241"/>
      <c r="M84" s="242"/>
      <c r="N84" s="242"/>
      <c r="O84" s="242"/>
      <c r="P84" s="243"/>
      <c r="Q84" s="53"/>
      <c r="R84" s="53"/>
    </row>
    <row r="85" spans="1:18" x14ac:dyDescent="0.25">
      <c r="A85" s="135"/>
      <c r="B85" s="136"/>
      <c r="C85" s="288" t="s">
        <v>123</v>
      </c>
      <c r="D85" s="137" t="s">
        <v>3</v>
      </c>
      <c r="E85" s="138">
        <v>49.1</v>
      </c>
      <c r="F85" s="139"/>
      <c r="G85" s="139"/>
      <c r="H85" s="140"/>
      <c r="I85" s="125"/>
      <c r="J85" s="139"/>
      <c r="K85" s="140"/>
      <c r="L85" s="141"/>
      <c r="M85" s="142"/>
      <c r="N85" s="142"/>
      <c r="O85" s="142"/>
      <c r="P85" s="142"/>
      <c r="Q85" s="53"/>
      <c r="R85" s="53"/>
    </row>
    <row r="86" spans="1:18" ht="25.5" x14ac:dyDescent="0.25">
      <c r="A86" s="216">
        <v>28</v>
      </c>
      <c r="B86" s="226" t="s">
        <v>86</v>
      </c>
      <c r="C86" s="239" t="s">
        <v>124</v>
      </c>
      <c r="D86" s="207" t="s">
        <v>96</v>
      </c>
      <c r="E86" s="208">
        <v>39.299999999999997</v>
      </c>
      <c r="F86" s="209"/>
      <c r="G86" s="124"/>
      <c r="H86" s="210"/>
      <c r="I86" s="125"/>
      <c r="J86" s="211"/>
      <c r="K86" s="240"/>
      <c r="L86" s="241"/>
      <c r="M86" s="242"/>
      <c r="N86" s="242"/>
      <c r="O86" s="242"/>
      <c r="P86" s="243"/>
      <c r="Q86" s="53"/>
      <c r="R86" s="53"/>
    </row>
    <row r="87" spans="1:18" x14ac:dyDescent="0.25">
      <c r="A87" s="120"/>
      <c r="B87" s="244"/>
      <c r="C87" s="117" t="s">
        <v>108</v>
      </c>
      <c r="D87" s="114" t="s">
        <v>73</v>
      </c>
      <c r="E87" s="132">
        <v>10.199999999999999</v>
      </c>
      <c r="F87" s="133"/>
      <c r="G87" s="124"/>
      <c r="H87" s="116"/>
      <c r="I87" s="125"/>
      <c r="J87" s="125"/>
      <c r="K87" s="167"/>
      <c r="L87" s="168"/>
      <c r="M87" s="169"/>
      <c r="N87" s="169"/>
      <c r="O87" s="169"/>
      <c r="P87" s="170"/>
    </row>
    <row r="88" spans="1:18" x14ac:dyDescent="0.25">
      <c r="A88" s="120"/>
      <c r="B88" s="245"/>
      <c r="C88" s="117" t="s">
        <v>109</v>
      </c>
      <c r="D88" s="114" t="s">
        <v>73</v>
      </c>
      <c r="E88" s="123">
        <v>176.9</v>
      </c>
      <c r="F88" s="163"/>
      <c r="G88" s="124"/>
      <c r="H88" s="116"/>
      <c r="I88" s="125"/>
      <c r="J88" s="125"/>
      <c r="K88" s="126"/>
      <c r="L88" s="127"/>
      <c r="M88" s="128"/>
      <c r="N88" s="128"/>
      <c r="O88" s="128"/>
      <c r="P88" s="129"/>
    </row>
    <row r="89" spans="1:18" ht="14.25" x14ac:dyDescent="0.25">
      <c r="A89" s="187"/>
      <c r="B89" s="191"/>
      <c r="C89" s="192" t="s">
        <v>110</v>
      </c>
      <c r="D89" s="131" t="s">
        <v>67</v>
      </c>
      <c r="E89" s="193">
        <v>41.3</v>
      </c>
      <c r="F89" s="194"/>
      <c r="G89" s="124"/>
      <c r="H89" s="190"/>
      <c r="I89" s="125"/>
      <c r="J89" s="125"/>
      <c r="K89" s="154"/>
      <c r="L89" s="155"/>
      <c r="M89" s="156"/>
      <c r="N89" s="156"/>
      <c r="O89" s="156"/>
      <c r="P89" s="157"/>
    </row>
    <row r="90" spans="1:18" x14ac:dyDescent="0.25">
      <c r="A90" s="143"/>
      <c r="B90" s="195"/>
      <c r="C90" s="171" t="s">
        <v>85</v>
      </c>
      <c r="D90" s="196" t="s">
        <v>5</v>
      </c>
      <c r="E90" s="197">
        <v>197</v>
      </c>
      <c r="F90" s="163"/>
      <c r="G90" s="124"/>
      <c r="H90" s="145"/>
      <c r="I90" s="125"/>
      <c r="J90" s="125"/>
      <c r="K90" s="146"/>
      <c r="L90" s="147"/>
      <c r="M90" s="148"/>
      <c r="N90" s="148"/>
      <c r="O90" s="148"/>
      <c r="P90" s="149"/>
    </row>
    <row r="91" spans="1:18" ht="25.5" x14ac:dyDescent="0.25">
      <c r="A91" s="143">
        <v>29</v>
      </c>
      <c r="B91" s="198" t="s">
        <v>86</v>
      </c>
      <c r="C91" s="199" t="s">
        <v>111</v>
      </c>
      <c r="D91" s="131" t="s">
        <v>67</v>
      </c>
      <c r="E91" s="193">
        <v>19.600000000000001</v>
      </c>
      <c r="F91" s="133"/>
      <c r="G91" s="124"/>
      <c r="H91" s="145"/>
      <c r="I91" s="125"/>
      <c r="J91" s="125"/>
      <c r="K91" s="146"/>
      <c r="L91" s="147"/>
      <c r="M91" s="148"/>
      <c r="N91" s="148"/>
      <c r="O91" s="148"/>
      <c r="P91" s="149"/>
    </row>
    <row r="92" spans="1:18" ht="14.25" x14ac:dyDescent="0.25">
      <c r="A92" s="143"/>
      <c r="B92" s="195"/>
      <c r="C92" s="150" t="s">
        <v>89</v>
      </c>
      <c r="D92" s="131" t="s">
        <v>67</v>
      </c>
      <c r="E92" s="172">
        <v>23.52</v>
      </c>
      <c r="F92" s="163"/>
      <c r="G92" s="124"/>
      <c r="H92" s="145"/>
      <c r="I92" s="125"/>
      <c r="J92" s="125"/>
      <c r="K92" s="146"/>
      <c r="L92" s="147"/>
      <c r="M92" s="148"/>
      <c r="N92" s="148"/>
      <c r="O92" s="148"/>
      <c r="P92" s="149"/>
    </row>
    <row r="93" spans="1:18" x14ac:dyDescent="0.25">
      <c r="A93" s="143"/>
      <c r="B93" s="195"/>
      <c r="C93" s="150" t="s">
        <v>90</v>
      </c>
      <c r="D93" s="131" t="s">
        <v>56</v>
      </c>
      <c r="E93" s="197">
        <v>1</v>
      </c>
      <c r="F93" s="163"/>
      <c r="G93" s="124"/>
      <c r="H93" s="145"/>
      <c r="I93" s="125"/>
      <c r="J93" s="125"/>
      <c r="K93" s="146"/>
      <c r="L93" s="147"/>
      <c r="M93" s="148"/>
      <c r="N93" s="148"/>
      <c r="O93" s="148"/>
      <c r="P93" s="149"/>
    </row>
    <row r="94" spans="1:18" x14ac:dyDescent="0.25">
      <c r="A94" s="216">
        <v>30</v>
      </c>
      <c r="B94" s="205" t="s">
        <v>86</v>
      </c>
      <c r="C94" s="239" t="s">
        <v>114</v>
      </c>
      <c r="D94" s="207" t="s">
        <v>3</v>
      </c>
      <c r="E94" s="228">
        <v>49.1</v>
      </c>
      <c r="F94" s="209"/>
      <c r="G94" s="124"/>
      <c r="H94" s="210"/>
      <c r="I94" s="211"/>
      <c r="J94" s="211"/>
      <c r="K94" s="240"/>
      <c r="L94" s="241"/>
      <c r="M94" s="242"/>
      <c r="N94" s="242"/>
      <c r="O94" s="242"/>
      <c r="P94" s="243"/>
    </row>
    <row r="95" spans="1:18" ht="14.25" x14ac:dyDescent="0.25">
      <c r="A95" s="216"/>
      <c r="B95" s="217"/>
      <c r="C95" s="246" t="s">
        <v>115</v>
      </c>
      <c r="D95" s="247" t="s">
        <v>116</v>
      </c>
      <c r="E95" s="248">
        <v>0.3</v>
      </c>
      <c r="F95" s="220"/>
      <c r="G95" s="221"/>
      <c r="H95" s="210"/>
      <c r="I95" s="211"/>
      <c r="J95" s="211"/>
      <c r="K95" s="240"/>
      <c r="L95" s="241"/>
      <c r="M95" s="242"/>
      <c r="N95" s="242"/>
      <c r="O95" s="242"/>
      <c r="P95" s="243"/>
    </row>
    <row r="96" spans="1:18" x14ac:dyDescent="0.25">
      <c r="A96" s="216"/>
      <c r="B96" s="217"/>
      <c r="C96" s="249" t="s">
        <v>117</v>
      </c>
      <c r="D96" s="207" t="s">
        <v>5</v>
      </c>
      <c r="E96" s="250">
        <v>123</v>
      </c>
      <c r="F96" s="220"/>
      <c r="G96" s="221"/>
      <c r="H96" s="210"/>
      <c r="I96" s="211"/>
      <c r="J96" s="211"/>
      <c r="K96" s="240"/>
      <c r="L96" s="241"/>
      <c r="M96" s="242"/>
      <c r="N96" s="242"/>
      <c r="O96" s="242"/>
      <c r="P96" s="243"/>
    </row>
    <row r="97" spans="1:16" x14ac:dyDescent="0.25">
      <c r="A97" s="216"/>
      <c r="B97" s="217"/>
      <c r="C97" s="249" t="s">
        <v>118</v>
      </c>
      <c r="D97" s="207" t="s">
        <v>5</v>
      </c>
      <c r="E97" s="250">
        <v>123</v>
      </c>
      <c r="F97" s="220"/>
      <c r="G97" s="221"/>
      <c r="H97" s="210"/>
      <c r="I97" s="211"/>
      <c r="J97" s="211"/>
      <c r="K97" s="240"/>
      <c r="L97" s="241"/>
      <c r="M97" s="242"/>
      <c r="N97" s="242"/>
      <c r="O97" s="242"/>
      <c r="P97" s="243"/>
    </row>
    <row r="98" spans="1:16" ht="14.25" x14ac:dyDescent="0.25">
      <c r="A98" s="216"/>
      <c r="B98" s="217"/>
      <c r="C98" s="249" t="s">
        <v>119</v>
      </c>
      <c r="D98" s="207" t="s">
        <v>96</v>
      </c>
      <c r="E98" s="237">
        <v>31.1</v>
      </c>
      <c r="F98" s="220"/>
      <c r="G98" s="221"/>
      <c r="H98" s="210"/>
      <c r="I98" s="211"/>
      <c r="J98" s="211"/>
      <c r="K98" s="240"/>
      <c r="L98" s="241"/>
      <c r="M98" s="242"/>
      <c r="N98" s="242"/>
      <c r="O98" s="242"/>
      <c r="P98" s="243"/>
    </row>
    <row r="99" spans="1:16" ht="25.5" x14ac:dyDescent="0.25">
      <c r="A99" s="216"/>
      <c r="B99" s="217"/>
      <c r="C99" s="249" t="s">
        <v>120</v>
      </c>
      <c r="D99" s="207" t="s">
        <v>5</v>
      </c>
      <c r="E99" s="250">
        <v>246</v>
      </c>
      <c r="F99" s="220"/>
      <c r="G99" s="221"/>
      <c r="H99" s="210"/>
      <c r="I99" s="211"/>
      <c r="J99" s="211"/>
      <c r="K99" s="240"/>
      <c r="L99" s="241"/>
      <c r="M99" s="242"/>
      <c r="N99" s="242"/>
      <c r="O99" s="242"/>
      <c r="P99" s="243"/>
    </row>
    <row r="100" spans="1:16" ht="25.5" x14ac:dyDescent="0.25">
      <c r="A100" s="216"/>
      <c r="B100" s="217"/>
      <c r="C100" s="246" t="s">
        <v>121</v>
      </c>
      <c r="D100" s="247" t="s">
        <v>3</v>
      </c>
      <c r="E100" s="248">
        <v>54</v>
      </c>
      <c r="F100" s="220"/>
      <c r="G100" s="221"/>
      <c r="H100" s="210"/>
      <c r="I100" s="211"/>
      <c r="J100" s="211"/>
      <c r="K100" s="240"/>
      <c r="L100" s="241"/>
      <c r="M100" s="242"/>
      <c r="N100" s="242"/>
      <c r="O100" s="242"/>
      <c r="P100" s="243"/>
    </row>
    <row r="101" spans="1:16" x14ac:dyDescent="0.25">
      <c r="A101" s="216"/>
      <c r="B101" s="217"/>
      <c r="C101" s="251" t="s">
        <v>122</v>
      </c>
      <c r="D101" s="247" t="s">
        <v>56</v>
      </c>
      <c r="E101" s="252">
        <v>1</v>
      </c>
      <c r="F101" s="220"/>
      <c r="G101" s="221"/>
      <c r="H101" s="210"/>
      <c r="I101" s="211"/>
      <c r="J101" s="211"/>
      <c r="K101" s="240"/>
      <c r="L101" s="241"/>
      <c r="M101" s="242"/>
      <c r="N101" s="242"/>
      <c r="O101" s="242"/>
      <c r="P101" s="243"/>
    </row>
    <row r="102" spans="1:16" x14ac:dyDescent="0.25">
      <c r="A102" s="135"/>
      <c r="B102" s="136"/>
      <c r="C102" s="288" t="s">
        <v>125</v>
      </c>
      <c r="D102" s="137" t="s">
        <v>3</v>
      </c>
      <c r="E102" s="138">
        <v>6.1</v>
      </c>
      <c r="F102" s="139"/>
      <c r="G102" s="139"/>
      <c r="H102" s="140"/>
      <c r="I102" s="125"/>
      <c r="J102" s="139"/>
      <c r="K102" s="140"/>
      <c r="L102" s="141"/>
      <c r="M102" s="142"/>
      <c r="N102" s="142"/>
      <c r="O102" s="142"/>
      <c r="P102" s="142"/>
    </row>
    <row r="103" spans="1:16" ht="14.25" x14ac:dyDescent="0.25">
      <c r="A103" s="120">
        <v>31</v>
      </c>
      <c r="B103" s="226" t="s">
        <v>86</v>
      </c>
      <c r="C103" s="227" t="s">
        <v>103</v>
      </c>
      <c r="D103" s="207" t="s">
        <v>104</v>
      </c>
      <c r="E103" s="228">
        <v>0.6</v>
      </c>
      <c r="F103" s="209"/>
      <c r="G103" s="124"/>
      <c r="H103" s="229"/>
      <c r="I103" s="211"/>
      <c r="J103" s="211"/>
      <c r="K103" s="230"/>
      <c r="L103" s="231"/>
      <c r="M103" s="232"/>
      <c r="N103" s="232"/>
      <c r="O103" s="232"/>
      <c r="P103" s="233"/>
    </row>
    <row r="104" spans="1:16" ht="14.25" x14ac:dyDescent="0.25">
      <c r="A104" s="234"/>
      <c r="B104" s="235"/>
      <c r="C104" s="236" t="s">
        <v>105</v>
      </c>
      <c r="D104" s="207" t="s">
        <v>104</v>
      </c>
      <c r="E104" s="237">
        <v>0.7</v>
      </c>
      <c r="F104" s="220"/>
      <c r="G104" s="221"/>
      <c r="H104" s="229"/>
      <c r="I104" s="211"/>
      <c r="J104" s="211"/>
      <c r="K104" s="230"/>
      <c r="L104" s="231"/>
      <c r="M104" s="232"/>
      <c r="N104" s="232"/>
      <c r="O104" s="232"/>
      <c r="P104" s="233"/>
    </row>
    <row r="105" spans="1:16" x14ac:dyDescent="0.25">
      <c r="A105" s="234"/>
      <c r="B105" s="235"/>
      <c r="C105" s="236" t="s">
        <v>106</v>
      </c>
      <c r="D105" s="238" t="s">
        <v>73</v>
      </c>
      <c r="E105" s="237">
        <v>65</v>
      </c>
      <c r="F105" s="220"/>
      <c r="G105" s="221"/>
      <c r="H105" s="229"/>
      <c r="I105" s="211"/>
      <c r="J105" s="211"/>
      <c r="K105" s="230"/>
      <c r="L105" s="231"/>
      <c r="M105" s="232"/>
      <c r="N105" s="232"/>
      <c r="O105" s="232"/>
      <c r="P105" s="233"/>
    </row>
    <row r="106" spans="1:16" ht="25.5" x14ac:dyDescent="0.25">
      <c r="A106" s="216">
        <v>32</v>
      </c>
      <c r="B106" s="226" t="s">
        <v>86</v>
      </c>
      <c r="C106" s="239" t="s">
        <v>126</v>
      </c>
      <c r="D106" s="207" t="s">
        <v>96</v>
      </c>
      <c r="E106" s="208">
        <v>5.5</v>
      </c>
      <c r="F106" s="209"/>
      <c r="G106" s="124"/>
      <c r="H106" s="210"/>
      <c r="I106" s="125"/>
      <c r="J106" s="211"/>
      <c r="K106" s="240"/>
      <c r="L106" s="241"/>
      <c r="M106" s="242"/>
      <c r="N106" s="242"/>
      <c r="O106" s="242"/>
      <c r="P106" s="243"/>
    </row>
    <row r="107" spans="1:16" x14ac:dyDescent="0.25">
      <c r="A107" s="120"/>
      <c r="B107" s="244"/>
      <c r="C107" s="117" t="s">
        <v>108</v>
      </c>
      <c r="D107" s="114" t="s">
        <v>73</v>
      </c>
      <c r="E107" s="132">
        <v>1.4</v>
      </c>
      <c r="F107" s="133"/>
      <c r="G107" s="124"/>
      <c r="H107" s="116"/>
      <c r="I107" s="125"/>
      <c r="J107" s="125"/>
      <c r="K107" s="167"/>
      <c r="L107" s="168"/>
      <c r="M107" s="169"/>
      <c r="N107" s="169"/>
      <c r="O107" s="169"/>
      <c r="P107" s="170"/>
    </row>
    <row r="108" spans="1:16" x14ac:dyDescent="0.25">
      <c r="A108" s="120"/>
      <c r="B108" s="245"/>
      <c r="C108" s="117" t="s">
        <v>109</v>
      </c>
      <c r="D108" s="114" t="s">
        <v>73</v>
      </c>
      <c r="E108" s="123">
        <v>24.8</v>
      </c>
      <c r="F108" s="163"/>
      <c r="G108" s="124"/>
      <c r="H108" s="116"/>
      <c r="I108" s="125"/>
      <c r="J108" s="125"/>
      <c r="K108" s="126"/>
      <c r="L108" s="127"/>
      <c r="M108" s="128"/>
      <c r="N108" s="128"/>
      <c r="O108" s="128"/>
      <c r="P108" s="129"/>
    </row>
    <row r="109" spans="1:16" ht="14.25" x14ac:dyDescent="0.25">
      <c r="A109" s="187"/>
      <c r="B109" s="191"/>
      <c r="C109" s="192" t="s">
        <v>110</v>
      </c>
      <c r="D109" s="131" t="s">
        <v>67</v>
      </c>
      <c r="E109" s="193">
        <v>5.8</v>
      </c>
      <c r="F109" s="194"/>
      <c r="G109" s="124"/>
      <c r="H109" s="190"/>
      <c r="I109" s="125"/>
      <c r="J109" s="125"/>
      <c r="K109" s="154"/>
      <c r="L109" s="155"/>
      <c r="M109" s="156"/>
      <c r="N109" s="156"/>
      <c r="O109" s="156"/>
      <c r="P109" s="157"/>
    </row>
    <row r="110" spans="1:16" x14ac:dyDescent="0.25">
      <c r="A110" s="143"/>
      <c r="B110" s="195"/>
      <c r="C110" s="171" t="s">
        <v>85</v>
      </c>
      <c r="D110" s="196" t="s">
        <v>5</v>
      </c>
      <c r="E110" s="197">
        <v>28</v>
      </c>
      <c r="F110" s="163"/>
      <c r="G110" s="124"/>
      <c r="H110" s="145"/>
      <c r="I110" s="125"/>
      <c r="J110" s="125"/>
      <c r="K110" s="146"/>
      <c r="L110" s="147"/>
      <c r="M110" s="148"/>
      <c r="N110" s="148"/>
      <c r="O110" s="148"/>
      <c r="P110" s="149"/>
    </row>
    <row r="111" spans="1:16" ht="25.5" x14ac:dyDescent="0.25">
      <c r="A111" s="143">
        <v>33</v>
      </c>
      <c r="B111" s="198" t="s">
        <v>86</v>
      </c>
      <c r="C111" s="199" t="s">
        <v>111</v>
      </c>
      <c r="D111" s="131" t="s">
        <v>67</v>
      </c>
      <c r="E111" s="193">
        <v>4</v>
      </c>
      <c r="F111" s="133"/>
      <c r="G111" s="124"/>
      <c r="H111" s="145"/>
      <c r="I111" s="125"/>
      <c r="J111" s="125"/>
      <c r="K111" s="146"/>
      <c r="L111" s="147"/>
      <c r="M111" s="148"/>
      <c r="N111" s="148"/>
      <c r="O111" s="148"/>
      <c r="P111" s="149"/>
    </row>
    <row r="112" spans="1:16" ht="14.25" x14ac:dyDescent="0.25">
      <c r="A112" s="143"/>
      <c r="B112" s="195"/>
      <c r="C112" s="150" t="s">
        <v>89</v>
      </c>
      <c r="D112" s="131" t="s">
        <v>67</v>
      </c>
      <c r="E112" s="172">
        <v>4.8</v>
      </c>
      <c r="F112" s="163"/>
      <c r="G112" s="124"/>
      <c r="H112" s="145"/>
      <c r="I112" s="125"/>
      <c r="J112" s="125"/>
      <c r="K112" s="146"/>
      <c r="L112" s="147"/>
      <c r="M112" s="148"/>
      <c r="N112" s="148"/>
      <c r="O112" s="148"/>
      <c r="P112" s="149"/>
    </row>
    <row r="113" spans="1:16" x14ac:dyDescent="0.25">
      <c r="A113" s="143"/>
      <c r="B113" s="195"/>
      <c r="C113" s="150" t="s">
        <v>90</v>
      </c>
      <c r="D113" s="131" t="s">
        <v>56</v>
      </c>
      <c r="E113" s="197">
        <v>1</v>
      </c>
      <c r="F113" s="163"/>
      <c r="G113" s="124"/>
      <c r="H113" s="145"/>
      <c r="I113" s="125"/>
      <c r="J113" s="125"/>
      <c r="K113" s="146"/>
      <c r="L113" s="147"/>
      <c r="M113" s="148"/>
      <c r="N113" s="148"/>
      <c r="O113" s="148"/>
      <c r="P113" s="149"/>
    </row>
    <row r="114" spans="1:16" x14ac:dyDescent="0.25">
      <c r="A114" s="216">
        <v>34</v>
      </c>
      <c r="B114" s="205" t="s">
        <v>86</v>
      </c>
      <c r="C114" s="239" t="s">
        <v>176</v>
      </c>
      <c r="D114" s="207" t="s">
        <v>3</v>
      </c>
      <c r="E114" s="228">
        <v>6.1</v>
      </c>
      <c r="F114" s="209"/>
      <c r="G114" s="124"/>
      <c r="H114" s="210"/>
      <c r="I114" s="211"/>
      <c r="J114" s="211"/>
      <c r="K114" s="240"/>
      <c r="L114" s="241"/>
      <c r="M114" s="242"/>
      <c r="N114" s="242"/>
      <c r="O114" s="242"/>
      <c r="P114" s="243"/>
    </row>
    <row r="115" spans="1:16" ht="14.25" x14ac:dyDescent="0.25">
      <c r="A115" s="216"/>
      <c r="B115" s="217"/>
      <c r="C115" s="246" t="s">
        <v>115</v>
      </c>
      <c r="D115" s="247" t="s">
        <v>116</v>
      </c>
      <c r="E115" s="248">
        <v>0.02</v>
      </c>
      <c r="F115" s="220"/>
      <c r="G115" s="221"/>
      <c r="H115" s="210"/>
      <c r="I115" s="211"/>
      <c r="J115" s="211"/>
      <c r="K115" s="240"/>
      <c r="L115" s="241"/>
      <c r="M115" s="242"/>
      <c r="N115" s="242"/>
      <c r="O115" s="242"/>
      <c r="P115" s="243"/>
    </row>
    <row r="116" spans="1:16" x14ac:dyDescent="0.25">
      <c r="A116" s="216"/>
      <c r="B116" s="217"/>
      <c r="C116" s="249" t="s">
        <v>117</v>
      </c>
      <c r="D116" s="207" t="s">
        <v>5</v>
      </c>
      <c r="E116" s="250">
        <v>15</v>
      </c>
      <c r="F116" s="220"/>
      <c r="G116" s="221"/>
      <c r="H116" s="210"/>
      <c r="I116" s="211"/>
      <c r="J116" s="211"/>
      <c r="K116" s="240"/>
      <c r="L116" s="241"/>
      <c r="M116" s="242"/>
      <c r="N116" s="242"/>
      <c r="O116" s="242"/>
      <c r="P116" s="243"/>
    </row>
    <row r="117" spans="1:16" x14ac:dyDescent="0.25">
      <c r="A117" s="216"/>
      <c r="B117" s="217"/>
      <c r="C117" s="249" t="s">
        <v>118</v>
      </c>
      <c r="D117" s="207" t="s">
        <v>5</v>
      </c>
      <c r="E117" s="250">
        <v>15</v>
      </c>
      <c r="F117" s="220"/>
      <c r="G117" s="221"/>
      <c r="H117" s="210"/>
      <c r="I117" s="211"/>
      <c r="J117" s="211"/>
      <c r="K117" s="240"/>
      <c r="L117" s="241"/>
      <c r="M117" s="242"/>
      <c r="N117" s="242"/>
      <c r="O117" s="242"/>
      <c r="P117" s="243"/>
    </row>
    <row r="118" spans="1:16" ht="14.25" x14ac:dyDescent="0.25">
      <c r="A118" s="216"/>
      <c r="B118" s="217"/>
      <c r="C118" s="249" t="s">
        <v>119</v>
      </c>
      <c r="D118" s="207" t="s">
        <v>96</v>
      </c>
      <c r="E118" s="237">
        <v>2.1</v>
      </c>
      <c r="F118" s="220"/>
      <c r="G118" s="221"/>
      <c r="H118" s="210"/>
      <c r="I118" s="211"/>
      <c r="J118" s="211"/>
      <c r="K118" s="240"/>
      <c r="L118" s="241"/>
      <c r="M118" s="242"/>
      <c r="N118" s="242"/>
      <c r="O118" s="242"/>
      <c r="P118" s="243"/>
    </row>
    <row r="119" spans="1:16" ht="25.5" x14ac:dyDescent="0.25">
      <c r="A119" s="216"/>
      <c r="B119" s="217"/>
      <c r="C119" s="249" t="s">
        <v>120</v>
      </c>
      <c r="D119" s="207" t="s">
        <v>5</v>
      </c>
      <c r="E119" s="250">
        <v>32</v>
      </c>
      <c r="F119" s="220"/>
      <c r="G119" s="221"/>
      <c r="H119" s="210"/>
      <c r="I119" s="211"/>
      <c r="J119" s="211"/>
      <c r="K119" s="240"/>
      <c r="L119" s="241"/>
      <c r="M119" s="242"/>
      <c r="N119" s="242"/>
      <c r="O119" s="242"/>
      <c r="P119" s="243"/>
    </row>
    <row r="120" spans="1:16" ht="25.5" x14ac:dyDescent="0.25">
      <c r="A120" s="216"/>
      <c r="B120" s="217"/>
      <c r="C120" s="246" t="s">
        <v>121</v>
      </c>
      <c r="D120" s="247" t="s">
        <v>3</v>
      </c>
      <c r="E120" s="248">
        <v>6.7</v>
      </c>
      <c r="F120" s="220"/>
      <c r="G120" s="221"/>
      <c r="H120" s="210"/>
      <c r="I120" s="211"/>
      <c r="J120" s="211"/>
      <c r="K120" s="240"/>
      <c r="L120" s="241"/>
      <c r="M120" s="242"/>
      <c r="N120" s="242"/>
      <c r="O120" s="242"/>
      <c r="P120" s="243"/>
    </row>
    <row r="121" spans="1:16" x14ac:dyDescent="0.25">
      <c r="A121" s="216"/>
      <c r="B121" s="217"/>
      <c r="C121" s="251" t="s">
        <v>122</v>
      </c>
      <c r="D121" s="247" t="s">
        <v>56</v>
      </c>
      <c r="E121" s="252">
        <v>1</v>
      </c>
      <c r="F121" s="220"/>
      <c r="G121" s="221"/>
      <c r="H121" s="210"/>
      <c r="I121" s="211"/>
      <c r="J121" s="211"/>
      <c r="K121" s="240"/>
      <c r="L121" s="241"/>
      <c r="M121" s="242"/>
      <c r="N121" s="242"/>
      <c r="O121" s="242"/>
      <c r="P121" s="243"/>
    </row>
    <row r="122" spans="1:16" x14ac:dyDescent="0.25">
      <c r="A122" s="135"/>
      <c r="B122" s="136"/>
      <c r="C122" s="288" t="s">
        <v>127</v>
      </c>
      <c r="D122" s="137" t="s">
        <v>3</v>
      </c>
      <c r="E122" s="138">
        <v>6</v>
      </c>
      <c r="F122" s="139"/>
      <c r="G122" s="139"/>
      <c r="H122" s="140"/>
      <c r="I122" s="125"/>
      <c r="J122" s="139"/>
      <c r="K122" s="140"/>
      <c r="L122" s="141"/>
      <c r="M122" s="142"/>
      <c r="N122" s="142"/>
      <c r="O122" s="142"/>
      <c r="P122" s="142"/>
    </row>
    <row r="123" spans="1:16" ht="14.25" x14ac:dyDescent="0.25">
      <c r="A123" s="120">
        <v>35</v>
      </c>
      <c r="B123" s="226" t="s">
        <v>86</v>
      </c>
      <c r="C123" s="227" t="s">
        <v>103</v>
      </c>
      <c r="D123" s="207" t="s">
        <v>104</v>
      </c>
      <c r="E123" s="228">
        <v>0.6</v>
      </c>
      <c r="F123" s="209"/>
      <c r="G123" s="124"/>
      <c r="H123" s="229"/>
      <c r="I123" s="211"/>
      <c r="J123" s="211"/>
      <c r="K123" s="230"/>
      <c r="L123" s="231"/>
      <c r="M123" s="232"/>
      <c r="N123" s="232"/>
      <c r="O123" s="232"/>
      <c r="P123" s="233"/>
    </row>
    <row r="124" spans="1:16" ht="14.25" x14ac:dyDescent="0.25">
      <c r="A124" s="234"/>
      <c r="B124" s="235"/>
      <c r="C124" s="236" t="s">
        <v>105</v>
      </c>
      <c r="D124" s="207" t="s">
        <v>104</v>
      </c>
      <c r="E124" s="237">
        <v>0.7</v>
      </c>
      <c r="F124" s="220"/>
      <c r="G124" s="221"/>
      <c r="H124" s="229"/>
      <c r="I124" s="211"/>
      <c r="J124" s="211"/>
      <c r="K124" s="230"/>
      <c r="L124" s="231"/>
      <c r="M124" s="232"/>
      <c r="N124" s="232"/>
      <c r="O124" s="232"/>
      <c r="P124" s="233"/>
    </row>
    <row r="125" spans="1:16" x14ac:dyDescent="0.25">
      <c r="A125" s="234"/>
      <c r="B125" s="235"/>
      <c r="C125" s="236" t="s">
        <v>106</v>
      </c>
      <c r="D125" s="238" t="s">
        <v>73</v>
      </c>
      <c r="E125" s="237">
        <v>65</v>
      </c>
      <c r="F125" s="220"/>
      <c r="G125" s="221"/>
      <c r="H125" s="229"/>
      <c r="I125" s="211"/>
      <c r="J125" s="211"/>
      <c r="K125" s="230"/>
      <c r="L125" s="231"/>
      <c r="M125" s="232"/>
      <c r="N125" s="232"/>
      <c r="O125" s="232"/>
      <c r="P125" s="233"/>
    </row>
    <row r="126" spans="1:16" ht="25.5" x14ac:dyDescent="0.25">
      <c r="A126" s="216">
        <v>36</v>
      </c>
      <c r="B126" s="226" t="s">
        <v>86</v>
      </c>
      <c r="C126" s="239" t="s">
        <v>126</v>
      </c>
      <c r="D126" s="207" t="s">
        <v>96</v>
      </c>
      <c r="E126" s="208">
        <v>1.5</v>
      </c>
      <c r="F126" s="209"/>
      <c r="G126" s="124"/>
      <c r="H126" s="210"/>
      <c r="I126" s="125"/>
      <c r="J126" s="211"/>
      <c r="K126" s="240"/>
      <c r="L126" s="241"/>
      <c r="M126" s="242"/>
      <c r="N126" s="242"/>
      <c r="O126" s="242"/>
      <c r="P126" s="243"/>
    </row>
    <row r="127" spans="1:16" x14ac:dyDescent="0.25">
      <c r="A127" s="120"/>
      <c r="B127" s="244"/>
      <c r="C127" s="117" t="s">
        <v>108</v>
      </c>
      <c r="D127" s="114" t="s">
        <v>73</v>
      </c>
      <c r="E127" s="132">
        <v>0.4</v>
      </c>
      <c r="F127" s="133"/>
      <c r="G127" s="124"/>
      <c r="H127" s="116"/>
      <c r="I127" s="125"/>
      <c r="J127" s="125"/>
      <c r="K127" s="167"/>
      <c r="L127" s="168"/>
      <c r="M127" s="169"/>
      <c r="N127" s="169"/>
      <c r="O127" s="169"/>
      <c r="P127" s="170"/>
    </row>
    <row r="128" spans="1:16" x14ac:dyDescent="0.25">
      <c r="A128" s="120"/>
      <c r="B128" s="245"/>
      <c r="C128" s="117" t="s">
        <v>109</v>
      </c>
      <c r="D128" s="114" t="s">
        <v>73</v>
      </c>
      <c r="E128" s="123">
        <v>6.8</v>
      </c>
      <c r="F128" s="163"/>
      <c r="G128" s="124"/>
      <c r="H128" s="116"/>
      <c r="I128" s="125"/>
      <c r="J128" s="125"/>
      <c r="K128" s="126"/>
      <c r="L128" s="127"/>
      <c r="M128" s="128"/>
      <c r="N128" s="128"/>
      <c r="O128" s="128"/>
      <c r="P128" s="129"/>
    </row>
    <row r="129" spans="1:16" ht="14.25" x14ac:dyDescent="0.25">
      <c r="A129" s="187"/>
      <c r="B129" s="191"/>
      <c r="C129" s="192" t="s">
        <v>110</v>
      </c>
      <c r="D129" s="131" t="s">
        <v>67</v>
      </c>
      <c r="E129" s="193">
        <v>1.6</v>
      </c>
      <c r="F129" s="194"/>
      <c r="G129" s="124"/>
      <c r="H129" s="190"/>
      <c r="I129" s="125"/>
      <c r="J129" s="125"/>
      <c r="K129" s="154"/>
      <c r="L129" s="155"/>
      <c r="M129" s="156"/>
      <c r="N129" s="156"/>
      <c r="O129" s="156"/>
      <c r="P129" s="157"/>
    </row>
    <row r="130" spans="1:16" x14ac:dyDescent="0.25">
      <c r="A130" s="143"/>
      <c r="B130" s="195"/>
      <c r="C130" s="171" t="s">
        <v>85</v>
      </c>
      <c r="D130" s="196" t="s">
        <v>5</v>
      </c>
      <c r="E130" s="197">
        <v>8</v>
      </c>
      <c r="F130" s="163"/>
      <c r="G130" s="124"/>
      <c r="H130" s="145"/>
      <c r="I130" s="125"/>
      <c r="J130" s="125"/>
      <c r="K130" s="146"/>
      <c r="L130" s="147"/>
      <c r="M130" s="148"/>
      <c r="N130" s="148"/>
      <c r="O130" s="148"/>
      <c r="P130" s="149"/>
    </row>
    <row r="131" spans="1:16" ht="25.5" x14ac:dyDescent="0.25">
      <c r="A131" s="164">
        <v>37</v>
      </c>
      <c r="B131" s="226" t="s">
        <v>86</v>
      </c>
      <c r="C131" s="206" t="s">
        <v>112</v>
      </c>
      <c r="D131" s="207" t="s">
        <v>96</v>
      </c>
      <c r="E131" s="208">
        <v>6</v>
      </c>
      <c r="F131" s="209"/>
      <c r="G131" s="124"/>
      <c r="H131" s="210"/>
      <c r="I131" s="125"/>
      <c r="J131" s="211"/>
      <c r="K131" s="212"/>
      <c r="L131" s="213"/>
      <c r="M131" s="214"/>
      <c r="N131" s="214"/>
      <c r="O131" s="214"/>
      <c r="P131" s="215"/>
    </row>
    <row r="132" spans="1:16" ht="14.25" x14ac:dyDescent="0.25">
      <c r="A132" s="216"/>
      <c r="B132" s="217"/>
      <c r="C132" s="218" t="s">
        <v>97</v>
      </c>
      <c r="D132" s="207" t="s">
        <v>96</v>
      </c>
      <c r="E132" s="219">
        <v>7.2</v>
      </c>
      <c r="F132" s="220"/>
      <c r="G132" s="221"/>
      <c r="H132" s="210"/>
      <c r="I132" s="211"/>
      <c r="J132" s="211"/>
      <c r="K132" s="212"/>
      <c r="L132" s="213"/>
      <c r="M132" s="214"/>
      <c r="N132" s="214"/>
      <c r="O132" s="214"/>
      <c r="P132" s="215"/>
    </row>
    <row r="133" spans="1:16" ht="14.25" x14ac:dyDescent="0.25">
      <c r="A133" s="216"/>
      <c r="B133" s="217"/>
      <c r="C133" s="218" t="s">
        <v>98</v>
      </c>
      <c r="D133" s="207" t="s">
        <v>96</v>
      </c>
      <c r="E133" s="219">
        <v>6</v>
      </c>
      <c r="F133" s="220"/>
      <c r="G133" s="221"/>
      <c r="H133" s="210"/>
      <c r="I133" s="211"/>
      <c r="J133" s="211"/>
      <c r="K133" s="212"/>
      <c r="L133" s="213"/>
      <c r="M133" s="214"/>
      <c r="N133" s="214"/>
      <c r="O133" s="214"/>
      <c r="P133" s="215"/>
    </row>
    <row r="134" spans="1:16" ht="25.5" x14ac:dyDescent="0.25">
      <c r="A134" s="216">
        <v>38</v>
      </c>
      <c r="B134" s="205" t="s">
        <v>86</v>
      </c>
      <c r="C134" s="206" t="s">
        <v>113</v>
      </c>
      <c r="D134" s="207" t="s">
        <v>96</v>
      </c>
      <c r="E134" s="208">
        <v>6</v>
      </c>
      <c r="F134" s="209"/>
      <c r="G134" s="124"/>
      <c r="H134" s="210"/>
      <c r="I134" s="211"/>
      <c r="J134" s="211"/>
      <c r="K134" s="212"/>
      <c r="L134" s="213"/>
      <c r="M134" s="214"/>
      <c r="N134" s="214"/>
      <c r="O134" s="214"/>
      <c r="P134" s="215"/>
    </row>
    <row r="135" spans="1:16" ht="14.25" x14ac:dyDescent="0.25">
      <c r="A135" s="216"/>
      <c r="B135" s="217"/>
      <c r="C135" s="224" t="s">
        <v>101</v>
      </c>
      <c r="D135" s="207" t="s">
        <v>96</v>
      </c>
      <c r="E135" s="219">
        <v>7.2</v>
      </c>
      <c r="F135" s="220"/>
      <c r="G135" s="221"/>
      <c r="H135" s="210"/>
      <c r="I135" s="211"/>
      <c r="J135" s="211"/>
      <c r="K135" s="212"/>
      <c r="L135" s="213"/>
      <c r="M135" s="214"/>
      <c r="N135" s="214"/>
      <c r="O135" s="214"/>
      <c r="P135" s="215"/>
    </row>
    <row r="136" spans="1:16" ht="14.25" x14ac:dyDescent="0.25">
      <c r="A136" s="216"/>
      <c r="B136" s="217"/>
      <c r="C136" s="218" t="s">
        <v>98</v>
      </c>
      <c r="D136" s="207" t="s">
        <v>96</v>
      </c>
      <c r="E136" s="219">
        <v>6</v>
      </c>
      <c r="F136" s="220"/>
      <c r="G136" s="221"/>
      <c r="H136" s="210"/>
      <c r="I136" s="211"/>
      <c r="J136" s="211"/>
      <c r="K136" s="212"/>
      <c r="L136" s="213"/>
      <c r="M136" s="214"/>
      <c r="N136" s="214"/>
      <c r="O136" s="214"/>
      <c r="P136" s="215"/>
    </row>
    <row r="137" spans="1:16" x14ac:dyDescent="0.25">
      <c r="A137" s="216">
        <v>39</v>
      </c>
      <c r="B137" s="205" t="s">
        <v>86</v>
      </c>
      <c r="C137" s="239" t="s">
        <v>176</v>
      </c>
      <c r="D137" s="207" t="s">
        <v>3</v>
      </c>
      <c r="E137" s="228">
        <v>6</v>
      </c>
      <c r="F137" s="209"/>
      <c r="G137" s="124"/>
      <c r="H137" s="210"/>
      <c r="I137" s="211"/>
      <c r="J137" s="211"/>
      <c r="K137" s="240"/>
      <c r="L137" s="241"/>
      <c r="M137" s="242"/>
      <c r="N137" s="242"/>
      <c r="O137" s="242"/>
      <c r="P137" s="243"/>
    </row>
    <row r="138" spans="1:16" ht="14.25" x14ac:dyDescent="0.25">
      <c r="A138" s="216"/>
      <c r="B138" s="217"/>
      <c r="C138" s="246" t="s">
        <v>115</v>
      </c>
      <c r="D138" s="247" t="s">
        <v>116</v>
      </c>
      <c r="E138" s="248">
        <v>0.02</v>
      </c>
      <c r="F138" s="220"/>
      <c r="G138" s="221"/>
      <c r="H138" s="210"/>
      <c r="I138" s="211"/>
      <c r="J138" s="211"/>
      <c r="K138" s="240"/>
      <c r="L138" s="241"/>
      <c r="M138" s="242"/>
      <c r="N138" s="242"/>
      <c r="O138" s="242"/>
      <c r="P138" s="243"/>
    </row>
    <row r="139" spans="1:16" x14ac:dyDescent="0.25">
      <c r="A139" s="216"/>
      <c r="B139" s="217"/>
      <c r="C139" s="249" t="s">
        <v>117</v>
      </c>
      <c r="D139" s="207" t="s">
        <v>5</v>
      </c>
      <c r="E139" s="250">
        <v>16</v>
      </c>
      <c r="F139" s="220"/>
      <c r="G139" s="221"/>
      <c r="H139" s="210"/>
      <c r="I139" s="211"/>
      <c r="J139" s="211"/>
      <c r="K139" s="240"/>
      <c r="L139" s="241"/>
      <c r="M139" s="242"/>
      <c r="N139" s="242"/>
      <c r="O139" s="242"/>
      <c r="P139" s="243"/>
    </row>
    <row r="140" spans="1:16" x14ac:dyDescent="0.25">
      <c r="A140" s="216"/>
      <c r="B140" s="217"/>
      <c r="C140" s="249" t="s">
        <v>118</v>
      </c>
      <c r="D140" s="207" t="s">
        <v>5</v>
      </c>
      <c r="E140" s="250">
        <v>16</v>
      </c>
      <c r="F140" s="220"/>
      <c r="G140" s="221"/>
      <c r="H140" s="210"/>
      <c r="I140" s="211"/>
      <c r="J140" s="211"/>
      <c r="K140" s="240"/>
      <c r="L140" s="241"/>
      <c r="M140" s="242"/>
      <c r="N140" s="242"/>
      <c r="O140" s="242"/>
      <c r="P140" s="243"/>
    </row>
    <row r="141" spans="1:16" ht="14.25" x14ac:dyDescent="0.25">
      <c r="A141" s="216"/>
      <c r="B141" s="217"/>
      <c r="C141" s="249" t="s">
        <v>119</v>
      </c>
      <c r="D141" s="207" t="s">
        <v>96</v>
      </c>
      <c r="E141" s="237">
        <v>1.7</v>
      </c>
      <c r="F141" s="220"/>
      <c r="G141" s="221"/>
      <c r="H141" s="210"/>
      <c r="I141" s="211"/>
      <c r="J141" s="211"/>
      <c r="K141" s="240"/>
      <c r="L141" s="241"/>
      <c r="M141" s="242"/>
      <c r="N141" s="242"/>
      <c r="O141" s="242"/>
      <c r="P141" s="243"/>
    </row>
    <row r="142" spans="1:16" ht="25.5" x14ac:dyDescent="0.25">
      <c r="A142" s="216"/>
      <c r="B142" s="217"/>
      <c r="C142" s="249" t="s">
        <v>120</v>
      </c>
      <c r="D142" s="207" t="s">
        <v>5</v>
      </c>
      <c r="E142" s="250">
        <v>30</v>
      </c>
      <c r="F142" s="220"/>
      <c r="G142" s="221"/>
      <c r="H142" s="210"/>
      <c r="I142" s="211"/>
      <c r="J142" s="211"/>
      <c r="K142" s="240"/>
      <c r="L142" s="241"/>
      <c r="M142" s="242"/>
      <c r="N142" s="242"/>
      <c r="O142" s="242"/>
      <c r="P142" s="243"/>
    </row>
    <row r="143" spans="1:16" ht="25.5" x14ac:dyDescent="0.25">
      <c r="A143" s="216"/>
      <c r="B143" s="217"/>
      <c r="C143" s="246" t="s">
        <v>121</v>
      </c>
      <c r="D143" s="247" t="s">
        <v>3</v>
      </c>
      <c r="E143" s="248">
        <v>6.6</v>
      </c>
      <c r="F143" s="220"/>
      <c r="G143" s="221"/>
      <c r="H143" s="210"/>
      <c r="I143" s="211"/>
      <c r="J143" s="211"/>
      <c r="K143" s="240"/>
      <c r="L143" s="241"/>
      <c r="M143" s="242"/>
      <c r="N143" s="242"/>
      <c r="O143" s="242"/>
      <c r="P143" s="243"/>
    </row>
    <row r="144" spans="1:16" x14ac:dyDescent="0.25">
      <c r="A144" s="216"/>
      <c r="B144" s="217"/>
      <c r="C144" s="251" t="s">
        <v>122</v>
      </c>
      <c r="D144" s="247" t="s">
        <v>56</v>
      </c>
      <c r="E144" s="252">
        <v>1</v>
      </c>
      <c r="F144" s="220"/>
      <c r="G144" s="221"/>
      <c r="H144" s="210"/>
      <c r="I144" s="211"/>
      <c r="J144" s="211"/>
      <c r="K144" s="240"/>
      <c r="L144" s="241"/>
      <c r="M144" s="242"/>
      <c r="N144" s="242"/>
      <c r="O144" s="242"/>
      <c r="P144" s="243"/>
    </row>
    <row r="145" spans="1:16" x14ac:dyDescent="0.25">
      <c r="A145" s="135"/>
      <c r="B145" s="136"/>
      <c r="C145" s="288" t="s">
        <v>128</v>
      </c>
      <c r="D145" s="137" t="s">
        <v>5</v>
      </c>
      <c r="E145" s="253">
        <v>6</v>
      </c>
      <c r="F145" s="139"/>
      <c r="G145" s="139"/>
      <c r="H145" s="140"/>
      <c r="I145" s="125"/>
      <c r="J145" s="139"/>
      <c r="K145" s="140"/>
      <c r="L145" s="141"/>
      <c r="M145" s="142"/>
      <c r="N145" s="142"/>
      <c r="O145" s="142"/>
      <c r="P145" s="142"/>
    </row>
    <row r="146" spans="1:16" x14ac:dyDescent="0.25">
      <c r="A146" s="216">
        <v>40</v>
      </c>
      <c r="B146" s="205" t="s">
        <v>86</v>
      </c>
      <c r="C146" s="254" t="s">
        <v>129</v>
      </c>
      <c r="D146" s="247" t="s">
        <v>3</v>
      </c>
      <c r="E146" s="237">
        <v>18</v>
      </c>
      <c r="F146" s="221"/>
      <c r="G146" s="124"/>
      <c r="H146" s="210"/>
      <c r="I146" s="211"/>
      <c r="J146" s="125"/>
      <c r="K146" s="240"/>
      <c r="L146" s="241"/>
      <c r="M146" s="242"/>
      <c r="N146" s="242"/>
      <c r="O146" s="242"/>
      <c r="P146" s="243"/>
    </row>
    <row r="147" spans="1:16" ht="14.25" x14ac:dyDescent="0.25">
      <c r="A147" s="216">
        <v>41</v>
      </c>
      <c r="B147" s="226" t="s">
        <v>86</v>
      </c>
      <c r="C147" s="227" t="s">
        <v>130</v>
      </c>
      <c r="D147" s="207" t="s">
        <v>104</v>
      </c>
      <c r="E147" s="228">
        <v>0.5</v>
      </c>
      <c r="F147" s="209"/>
      <c r="G147" s="124"/>
      <c r="H147" s="229"/>
      <c r="I147" s="211"/>
      <c r="J147" s="211"/>
      <c r="K147" s="230"/>
      <c r="L147" s="231"/>
      <c r="M147" s="232"/>
      <c r="N147" s="232"/>
      <c r="O147" s="232"/>
      <c r="P147" s="233"/>
    </row>
    <row r="148" spans="1:16" ht="14.25" x14ac:dyDescent="0.25">
      <c r="A148" s="234"/>
      <c r="B148" s="235"/>
      <c r="C148" s="236" t="s">
        <v>105</v>
      </c>
      <c r="D148" s="207" t="s">
        <v>104</v>
      </c>
      <c r="E148" s="237">
        <v>0.1</v>
      </c>
      <c r="F148" s="220"/>
      <c r="G148" s="221"/>
      <c r="H148" s="229"/>
      <c r="I148" s="211"/>
      <c r="J148" s="211"/>
      <c r="K148" s="230"/>
      <c r="L148" s="231"/>
      <c r="M148" s="232"/>
      <c r="N148" s="232"/>
      <c r="O148" s="232"/>
      <c r="P148" s="233"/>
    </row>
    <row r="149" spans="1:16" x14ac:dyDescent="0.25">
      <c r="A149" s="234"/>
      <c r="B149" s="235"/>
      <c r="C149" s="236" t="s">
        <v>106</v>
      </c>
      <c r="D149" s="238" t="s">
        <v>73</v>
      </c>
      <c r="E149" s="237">
        <v>11.5</v>
      </c>
      <c r="F149" s="220"/>
      <c r="G149" s="221"/>
      <c r="H149" s="229"/>
      <c r="I149" s="211"/>
      <c r="J149" s="211"/>
      <c r="K149" s="230"/>
      <c r="L149" s="231"/>
      <c r="M149" s="232"/>
      <c r="N149" s="232"/>
      <c r="O149" s="232"/>
      <c r="P149" s="233"/>
    </row>
    <row r="150" spans="1:16" ht="25.5" x14ac:dyDescent="0.25">
      <c r="A150" s="120">
        <v>42</v>
      </c>
      <c r="B150" s="226" t="s">
        <v>86</v>
      </c>
      <c r="C150" s="227" t="s">
        <v>131</v>
      </c>
      <c r="D150" s="207" t="s">
        <v>5</v>
      </c>
      <c r="E150" s="255">
        <v>6</v>
      </c>
      <c r="F150" s="209"/>
      <c r="G150" s="124"/>
      <c r="H150" s="229"/>
      <c r="I150" s="211"/>
      <c r="J150" s="211"/>
      <c r="K150" s="230"/>
      <c r="L150" s="231"/>
      <c r="M150" s="232"/>
      <c r="N150" s="232"/>
      <c r="O150" s="232"/>
      <c r="P150" s="233"/>
    </row>
    <row r="151" spans="1:16" ht="25.5" x14ac:dyDescent="0.25">
      <c r="A151" s="216">
        <v>43</v>
      </c>
      <c r="B151" s="205" t="s">
        <v>86</v>
      </c>
      <c r="C151" s="239" t="s">
        <v>132</v>
      </c>
      <c r="D151" s="207" t="s">
        <v>3</v>
      </c>
      <c r="E151" s="228">
        <v>27</v>
      </c>
      <c r="F151" s="209"/>
      <c r="G151" s="124"/>
      <c r="H151" s="210"/>
      <c r="I151" s="211"/>
      <c r="J151" s="211"/>
      <c r="K151" s="240"/>
      <c r="L151" s="241"/>
      <c r="M151" s="242"/>
      <c r="N151" s="242"/>
      <c r="O151" s="242"/>
      <c r="P151" s="243"/>
    </row>
    <row r="152" spans="1:16" ht="25.5" x14ac:dyDescent="0.25">
      <c r="A152" s="216"/>
      <c r="B152" s="217"/>
      <c r="C152" s="249" t="s">
        <v>133</v>
      </c>
      <c r="D152" s="207" t="s">
        <v>3</v>
      </c>
      <c r="E152" s="237">
        <v>30</v>
      </c>
      <c r="F152" s="220"/>
      <c r="G152" s="221"/>
      <c r="H152" s="210"/>
      <c r="I152" s="211"/>
      <c r="J152" s="211"/>
      <c r="K152" s="240"/>
      <c r="L152" s="241"/>
      <c r="M152" s="242"/>
      <c r="N152" s="242"/>
      <c r="O152" s="242"/>
      <c r="P152" s="243"/>
    </row>
    <row r="153" spans="1:16" x14ac:dyDescent="0.25">
      <c r="A153" s="216"/>
      <c r="B153" s="217"/>
      <c r="C153" s="246" t="s">
        <v>74</v>
      </c>
      <c r="D153" s="247" t="s">
        <v>56</v>
      </c>
      <c r="E153" s="252">
        <v>1</v>
      </c>
      <c r="F153" s="220"/>
      <c r="G153" s="221"/>
      <c r="H153" s="210"/>
      <c r="I153" s="211"/>
      <c r="J153" s="211"/>
      <c r="K153" s="240"/>
      <c r="L153" s="241"/>
      <c r="M153" s="242"/>
      <c r="N153" s="242"/>
      <c r="O153" s="242"/>
      <c r="P153" s="243"/>
    </row>
    <row r="154" spans="1:16" x14ac:dyDescent="0.25">
      <c r="A154" s="256"/>
      <c r="B154" s="257"/>
      <c r="C154" s="289" t="s">
        <v>134</v>
      </c>
      <c r="D154" s="258" t="s">
        <v>3</v>
      </c>
      <c r="E154" s="259">
        <v>18</v>
      </c>
      <c r="F154" s="260"/>
      <c r="G154" s="221"/>
      <c r="H154" s="207"/>
      <c r="I154" s="211"/>
      <c r="J154" s="211"/>
      <c r="K154" s="249"/>
      <c r="L154" s="261"/>
      <c r="M154" s="262"/>
      <c r="N154" s="262"/>
      <c r="O154" s="262"/>
      <c r="P154" s="262"/>
    </row>
    <row r="155" spans="1:16" ht="25.5" x14ac:dyDescent="0.25">
      <c r="A155" s="120">
        <v>44</v>
      </c>
      <c r="B155" s="244" t="s">
        <v>86</v>
      </c>
      <c r="C155" s="122" t="s">
        <v>135</v>
      </c>
      <c r="D155" s="114" t="s">
        <v>58</v>
      </c>
      <c r="E155" s="123">
        <v>8.1</v>
      </c>
      <c r="F155" s="124"/>
      <c r="G155" s="124"/>
      <c r="H155" s="116"/>
      <c r="I155" s="125"/>
      <c r="J155" s="125"/>
      <c r="K155" s="126"/>
      <c r="L155" s="127"/>
      <c r="M155" s="128"/>
      <c r="N155" s="128"/>
      <c r="O155" s="128"/>
      <c r="P155" s="129"/>
    </row>
    <row r="156" spans="1:16" ht="25.5" x14ac:dyDescent="0.25">
      <c r="A156" s="120">
        <v>45</v>
      </c>
      <c r="B156" s="244" t="s">
        <v>86</v>
      </c>
      <c r="C156" s="263" t="s">
        <v>136</v>
      </c>
      <c r="D156" s="264" t="s">
        <v>67</v>
      </c>
      <c r="E156" s="123">
        <v>8.1</v>
      </c>
      <c r="F156" s="133"/>
      <c r="G156" s="124"/>
      <c r="H156" s="116"/>
      <c r="I156" s="125"/>
      <c r="J156" s="125"/>
      <c r="K156" s="126"/>
      <c r="L156" s="178"/>
      <c r="M156" s="128"/>
      <c r="N156" s="128"/>
      <c r="O156" s="128"/>
      <c r="P156" s="129"/>
    </row>
    <row r="157" spans="1:16" ht="25.5" x14ac:dyDescent="0.25">
      <c r="A157" s="120">
        <v>46</v>
      </c>
      <c r="B157" s="244" t="s">
        <v>86</v>
      </c>
      <c r="C157" s="263" t="s">
        <v>137</v>
      </c>
      <c r="D157" s="131" t="s">
        <v>67</v>
      </c>
      <c r="E157" s="132">
        <v>4.5</v>
      </c>
      <c r="F157" s="133"/>
      <c r="G157" s="124"/>
      <c r="H157" s="116"/>
      <c r="I157" s="125"/>
      <c r="J157" s="125"/>
      <c r="K157" s="126"/>
      <c r="L157" s="178"/>
      <c r="M157" s="128"/>
      <c r="N157" s="128"/>
      <c r="O157" s="169"/>
      <c r="P157" s="129"/>
    </row>
    <row r="158" spans="1:16" x14ac:dyDescent="0.25">
      <c r="A158" s="120"/>
      <c r="B158" s="244"/>
      <c r="C158" s="117" t="s">
        <v>108</v>
      </c>
      <c r="D158" s="114" t="s">
        <v>73</v>
      </c>
      <c r="E158" s="132">
        <v>1.2</v>
      </c>
      <c r="F158" s="133"/>
      <c r="G158" s="124"/>
      <c r="H158" s="116"/>
      <c r="I158" s="125"/>
      <c r="J158" s="125"/>
      <c r="K158" s="167"/>
      <c r="L158" s="168"/>
      <c r="M158" s="169"/>
      <c r="N158" s="169"/>
      <c r="O158" s="169"/>
      <c r="P158" s="170"/>
    </row>
    <row r="159" spans="1:16" x14ac:dyDescent="0.25">
      <c r="A159" s="120"/>
      <c r="B159" s="245"/>
      <c r="C159" s="117" t="s">
        <v>109</v>
      </c>
      <c r="D159" s="114" t="s">
        <v>73</v>
      </c>
      <c r="E159" s="123">
        <v>20.3</v>
      </c>
      <c r="F159" s="163"/>
      <c r="G159" s="124"/>
      <c r="H159" s="116"/>
      <c r="I159" s="125"/>
      <c r="J159" s="125"/>
      <c r="K159" s="126"/>
      <c r="L159" s="127"/>
      <c r="M159" s="128"/>
      <c r="N159" s="128"/>
      <c r="O159" s="128"/>
      <c r="P159" s="129"/>
    </row>
    <row r="160" spans="1:16" ht="14.25" x14ac:dyDescent="0.25">
      <c r="A160" s="265"/>
      <c r="B160" s="266"/>
      <c r="C160" s="267" t="s">
        <v>138</v>
      </c>
      <c r="D160" s="131" t="s">
        <v>67</v>
      </c>
      <c r="E160" s="132">
        <v>4.7</v>
      </c>
      <c r="F160" s="268"/>
      <c r="G160" s="268"/>
      <c r="H160" s="269"/>
      <c r="I160" s="270"/>
      <c r="J160" s="270"/>
      <c r="K160" s="271"/>
      <c r="L160" s="272"/>
      <c r="M160" s="273"/>
      <c r="N160" s="273"/>
      <c r="O160" s="274"/>
      <c r="P160" s="275"/>
    </row>
    <row r="161" spans="1:16" x14ac:dyDescent="0.25">
      <c r="A161" s="120"/>
      <c r="B161" s="244"/>
      <c r="C161" s="267" t="s">
        <v>139</v>
      </c>
      <c r="D161" s="264" t="s">
        <v>140</v>
      </c>
      <c r="E161" s="276">
        <v>60</v>
      </c>
      <c r="F161" s="124"/>
      <c r="G161" s="124"/>
      <c r="H161" s="116"/>
      <c r="I161" s="125"/>
      <c r="J161" s="125"/>
      <c r="K161" s="167"/>
      <c r="L161" s="168"/>
      <c r="M161" s="169"/>
      <c r="N161" s="169"/>
      <c r="O161" s="169"/>
      <c r="P161" s="170"/>
    </row>
    <row r="162" spans="1:16" x14ac:dyDescent="0.25">
      <c r="A162" s="164">
        <v>47</v>
      </c>
      <c r="B162" s="198" t="s">
        <v>86</v>
      </c>
      <c r="C162" s="175" t="s">
        <v>141</v>
      </c>
      <c r="D162" s="115" t="s">
        <v>3</v>
      </c>
      <c r="E162" s="123">
        <v>36</v>
      </c>
      <c r="F162" s="133"/>
      <c r="G162" s="124"/>
      <c r="H162" s="116"/>
      <c r="I162" s="125"/>
      <c r="J162" s="125"/>
      <c r="K162" s="126"/>
      <c r="L162" s="277"/>
      <c r="M162" s="156"/>
      <c r="N162" s="156"/>
      <c r="O162" s="156"/>
      <c r="P162" s="186"/>
    </row>
    <row r="163" spans="1:16" x14ac:dyDescent="0.25">
      <c r="A163" s="164"/>
      <c r="B163" s="278"/>
      <c r="C163" s="180" t="s">
        <v>142</v>
      </c>
      <c r="D163" s="115" t="s">
        <v>3</v>
      </c>
      <c r="E163" s="123">
        <v>39.6</v>
      </c>
      <c r="F163" s="163"/>
      <c r="G163" s="124"/>
      <c r="H163" s="145"/>
      <c r="I163" s="125"/>
      <c r="J163" s="125"/>
      <c r="K163" s="154"/>
      <c r="L163" s="277"/>
      <c r="M163" s="156"/>
      <c r="N163" s="156"/>
      <c r="O163" s="156"/>
      <c r="P163" s="186"/>
    </row>
    <row r="164" spans="1:16" ht="25.5" x14ac:dyDescent="0.25">
      <c r="A164" s="164">
        <v>48</v>
      </c>
      <c r="B164" s="198" t="s">
        <v>86</v>
      </c>
      <c r="C164" s="279" t="s">
        <v>143</v>
      </c>
      <c r="D164" s="115" t="s">
        <v>58</v>
      </c>
      <c r="E164" s="123">
        <v>4.5</v>
      </c>
      <c r="F164" s="133"/>
      <c r="G164" s="124"/>
      <c r="H164" s="145"/>
      <c r="I164" s="125"/>
      <c r="J164" s="125"/>
      <c r="K164" s="154"/>
      <c r="L164" s="155"/>
      <c r="M164" s="156"/>
      <c r="N164" s="156"/>
      <c r="O164" s="156"/>
      <c r="P164" s="186"/>
    </row>
    <row r="165" spans="1:16" x14ac:dyDescent="0.25">
      <c r="A165" s="120"/>
      <c r="B165" s="245"/>
      <c r="C165" s="117" t="s">
        <v>144</v>
      </c>
      <c r="D165" s="115" t="s">
        <v>73</v>
      </c>
      <c r="E165" s="123">
        <v>18</v>
      </c>
      <c r="F165" s="163"/>
      <c r="G165" s="124"/>
      <c r="H165" s="116"/>
      <c r="I165" s="125"/>
      <c r="J165" s="125"/>
      <c r="K165" s="126"/>
      <c r="L165" s="127"/>
      <c r="M165" s="128"/>
      <c r="N165" s="128"/>
      <c r="O165" s="128"/>
      <c r="P165" s="129"/>
    </row>
    <row r="166" spans="1:16" ht="14.25" x14ac:dyDescent="0.25">
      <c r="A166" s="164"/>
      <c r="B166" s="278"/>
      <c r="C166" s="180" t="s">
        <v>145</v>
      </c>
      <c r="D166" s="115" t="s">
        <v>58</v>
      </c>
      <c r="E166" s="123">
        <v>10.8</v>
      </c>
      <c r="F166" s="163"/>
      <c r="G166" s="124"/>
      <c r="H166" s="145"/>
      <c r="I166" s="125"/>
      <c r="J166" s="125"/>
      <c r="K166" s="154"/>
      <c r="L166" s="155"/>
      <c r="M166" s="156"/>
      <c r="N166" s="156"/>
      <c r="O166" s="156"/>
      <c r="P166" s="186"/>
    </row>
    <row r="167" spans="1:16" ht="25.5" x14ac:dyDescent="0.25">
      <c r="A167" s="164">
        <v>49</v>
      </c>
      <c r="B167" s="198" t="s">
        <v>86</v>
      </c>
      <c r="C167" s="279" t="s">
        <v>146</v>
      </c>
      <c r="D167" s="115" t="s">
        <v>58</v>
      </c>
      <c r="E167" s="123">
        <v>4.5</v>
      </c>
      <c r="F167" s="133"/>
      <c r="G167" s="124"/>
      <c r="H167" s="145"/>
      <c r="I167" s="125"/>
      <c r="J167" s="125"/>
      <c r="K167" s="146"/>
      <c r="L167" s="147"/>
      <c r="M167" s="148"/>
      <c r="N167" s="148"/>
      <c r="O167" s="148"/>
      <c r="P167" s="280"/>
    </row>
    <row r="168" spans="1:16" x14ac:dyDescent="0.25">
      <c r="A168" s="164"/>
      <c r="B168" s="198"/>
      <c r="C168" s="180" t="s">
        <v>147</v>
      </c>
      <c r="D168" s="115" t="s">
        <v>148</v>
      </c>
      <c r="E168" s="132">
        <v>1.1000000000000001</v>
      </c>
      <c r="F168" s="133"/>
      <c r="G168" s="124"/>
      <c r="H168" s="145"/>
      <c r="I168" s="125"/>
      <c r="J168" s="125"/>
      <c r="K168" s="146"/>
      <c r="L168" s="147"/>
      <c r="M168" s="148"/>
      <c r="N168" s="148"/>
      <c r="O168" s="148"/>
      <c r="P168" s="280"/>
    </row>
    <row r="169" spans="1:16" x14ac:dyDescent="0.25">
      <c r="A169" s="164"/>
      <c r="B169" s="198"/>
      <c r="C169" s="180" t="s">
        <v>149</v>
      </c>
      <c r="D169" s="115" t="s">
        <v>73</v>
      </c>
      <c r="E169" s="132">
        <v>1.4</v>
      </c>
      <c r="F169" s="133"/>
      <c r="G169" s="124"/>
      <c r="H169" s="145"/>
      <c r="I169" s="125"/>
      <c r="J169" s="125"/>
      <c r="K169" s="146"/>
      <c r="L169" s="147"/>
      <c r="M169" s="148"/>
      <c r="N169" s="148"/>
      <c r="O169" s="148"/>
      <c r="P169" s="280"/>
    </row>
    <row r="170" spans="1:16" x14ac:dyDescent="0.25">
      <c r="A170" s="256"/>
      <c r="B170" s="257"/>
      <c r="C170" s="289" t="s">
        <v>150</v>
      </c>
      <c r="D170" s="258" t="s">
        <v>3</v>
      </c>
      <c r="E170" s="259">
        <v>22.1</v>
      </c>
      <c r="F170" s="260"/>
      <c r="G170" s="221"/>
      <c r="H170" s="207"/>
      <c r="I170" s="211"/>
      <c r="J170" s="211"/>
      <c r="K170" s="249"/>
      <c r="L170" s="261"/>
      <c r="M170" s="262"/>
      <c r="N170" s="262"/>
      <c r="O170" s="262"/>
      <c r="P170" s="262"/>
    </row>
    <row r="171" spans="1:16" ht="25.5" x14ac:dyDescent="0.25">
      <c r="A171" s="164">
        <v>50</v>
      </c>
      <c r="B171" s="198" t="s">
        <v>86</v>
      </c>
      <c r="C171" s="279" t="s">
        <v>143</v>
      </c>
      <c r="D171" s="115" t="s">
        <v>58</v>
      </c>
      <c r="E171" s="123">
        <v>22.1</v>
      </c>
      <c r="F171" s="133"/>
      <c r="G171" s="124"/>
      <c r="H171" s="145"/>
      <c r="I171" s="125"/>
      <c r="J171" s="125"/>
      <c r="K171" s="154"/>
      <c r="L171" s="155"/>
      <c r="M171" s="156"/>
      <c r="N171" s="156"/>
      <c r="O171" s="156"/>
      <c r="P171" s="186"/>
    </row>
    <row r="172" spans="1:16" ht="25.5" x14ac:dyDescent="0.25">
      <c r="A172" s="164">
        <v>51</v>
      </c>
      <c r="B172" s="198"/>
      <c r="C172" s="279" t="s">
        <v>151</v>
      </c>
      <c r="D172" s="115" t="s">
        <v>58</v>
      </c>
      <c r="E172" s="123">
        <v>22.1</v>
      </c>
      <c r="F172" s="133"/>
      <c r="G172" s="124"/>
      <c r="H172" s="145"/>
      <c r="I172" s="125"/>
      <c r="J172" s="125"/>
      <c r="K172" s="154"/>
      <c r="L172" s="155"/>
      <c r="M172" s="156"/>
      <c r="N172" s="156"/>
      <c r="O172" s="156"/>
      <c r="P172" s="186"/>
    </row>
    <row r="173" spans="1:16" x14ac:dyDescent="0.25">
      <c r="A173" s="120"/>
      <c r="B173" s="245"/>
      <c r="C173" s="117" t="s">
        <v>144</v>
      </c>
      <c r="D173" s="115" t="s">
        <v>73</v>
      </c>
      <c r="E173" s="123">
        <v>88.4</v>
      </c>
      <c r="F173" s="163"/>
      <c r="G173" s="124"/>
      <c r="H173" s="116"/>
      <c r="I173" s="125"/>
      <c r="J173" s="125"/>
      <c r="K173" s="126"/>
      <c r="L173" s="127"/>
      <c r="M173" s="128"/>
      <c r="N173" s="128"/>
      <c r="O173" s="128"/>
      <c r="P173" s="129"/>
    </row>
    <row r="174" spans="1:16" ht="14.25" x14ac:dyDescent="0.25">
      <c r="A174" s="164"/>
      <c r="B174" s="278"/>
      <c r="C174" s="180" t="s">
        <v>145</v>
      </c>
      <c r="D174" s="115" t="s">
        <v>58</v>
      </c>
      <c r="E174" s="123">
        <v>53</v>
      </c>
      <c r="F174" s="163"/>
      <c r="G174" s="124"/>
      <c r="H174" s="145"/>
      <c r="I174" s="125"/>
      <c r="J174" s="125"/>
      <c r="K174" s="154"/>
      <c r="L174" s="155"/>
      <c r="M174" s="156"/>
      <c r="N174" s="156"/>
      <c r="O174" s="156"/>
      <c r="P174" s="186"/>
    </row>
    <row r="175" spans="1:16" ht="25.5" x14ac:dyDescent="0.25">
      <c r="A175" s="164"/>
      <c r="B175" s="198"/>
      <c r="C175" s="279" t="s">
        <v>151</v>
      </c>
      <c r="D175" s="115" t="s">
        <v>58</v>
      </c>
      <c r="E175" s="123">
        <v>22.1</v>
      </c>
      <c r="F175" s="133"/>
      <c r="G175" s="124"/>
      <c r="H175" s="145"/>
      <c r="I175" s="125"/>
      <c r="J175" s="125"/>
      <c r="K175" s="146"/>
      <c r="L175" s="147"/>
      <c r="M175" s="148"/>
      <c r="N175" s="148"/>
      <c r="O175" s="148"/>
      <c r="P175" s="280"/>
    </row>
    <row r="176" spans="1:16" x14ac:dyDescent="0.25">
      <c r="A176" s="164"/>
      <c r="B176" s="198"/>
      <c r="C176" s="180" t="s">
        <v>147</v>
      </c>
      <c r="D176" s="115" t="s">
        <v>148</v>
      </c>
      <c r="E176" s="132">
        <v>5.5</v>
      </c>
      <c r="F176" s="159"/>
      <c r="G176" s="132"/>
      <c r="H176" s="145"/>
      <c r="I176" s="145"/>
      <c r="J176" s="145"/>
      <c r="K176" s="146"/>
      <c r="L176" s="147"/>
      <c r="M176" s="148"/>
      <c r="N176" s="148"/>
      <c r="O176" s="148"/>
      <c r="P176" s="280"/>
    </row>
    <row r="177" spans="1:16" x14ac:dyDescent="0.25">
      <c r="A177" s="164"/>
      <c r="B177" s="198"/>
      <c r="C177" s="180" t="s">
        <v>149</v>
      </c>
      <c r="D177" s="115" t="s">
        <v>73</v>
      </c>
      <c r="E177" s="132">
        <v>6.6</v>
      </c>
      <c r="F177" s="159"/>
      <c r="G177" s="132"/>
      <c r="H177" s="145"/>
      <c r="I177" s="145"/>
      <c r="J177" s="145"/>
      <c r="K177" s="146"/>
      <c r="L177" s="147"/>
      <c r="M177" s="148"/>
      <c r="N177" s="148"/>
      <c r="O177" s="148"/>
      <c r="P177" s="280"/>
    </row>
    <row r="178" spans="1:16" s="286" customFormat="1" x14ac:dyDescent="0.2">
      <c r="A178" s="112"/>
      <c r="B178" s="264"/>
      <c r="C178" s="281"/>
      <c r="D178" s="264"/>
      <c r="E178" s="264"/>
      <c r="F178" s="282"/>
      <c r="G178" s="282"/>
      <c r="H178" s="282"/>
      <c r="I178" s="282"/>
      <c r="J178" s="283" t="s">
        <v>152</v>
      </c>
      <c r="K178" s="282"/>
      <c r="L178" s="284"/>
      <c r="M178" s="285"/>
      <c r="N178" s="285"/>
      <c r="O178" s="285"/>
      <c r="P178" s="285"/>
    </row>
  </sheetData>
  <autoFilter ref="A11:P70" xr:uid="{00000000-0009-0000-0000-000000000000}"/>
  <mergeCells count="7">
    <mergeCell ref="D1:J1"/>
    <mergeCell ref="F9:K9"/>
    <mergeCell ref="L9:P9"/>
    <mergeCell ref="A5:E5"/>
    <mergeCell ref="A6:E6"/>
    <mergeCell ref="D2:J2"/>
    <mergeCell ref="D3:J3"/>
  </mergeCells>
  <conditionalFormatting sqref="E164">
    <cfRule type="cellIs" dxfId="4" priority="5" operator="equal">
      <formula>0</formula>
    </cfRule>
  </conditionalFormatting>
  <conditionalFormatting sqref="C161:E161">
    <cfRule type="cellIs" dxfId="3" priority="3" operator="equal">
      <formula>0</formula>
    </cfRule>
  </conditionalFormatting>
  <conditionalFormatting sqref="C169:E169">
    <cfRule type="cellIs" dxfId="2" priority="4" operator="equal">
      <formula>0</formula>
    </cfRule>
  </conditionalFormatting>
  <conditionalFormatting sqref="E171">
    <cfRule type="cellIs" dxfId="1" priority="2" operator="equal">
      <formula>0</formula>
    </cfRule>
  </conditionalFormatting>
  <conditionalFormatting sqref="C177:E177">
    <cfRule type="cellIs" dxfId="0" priority="1" operator="equal">
      <formula>0</formula>
    </cfRule>
  </conditionalFormatting>
  <pageMargins left="0.55118110236220474" right="0.39370078740157483" top="0.47244094488188981" bottom="0.39370078740157483" header="0.27559055118110237" footer="0.15748031496062992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9796-BE3D-4433-93DB-3FAA69EEFDE2}">
  <dimension ref="A1:P35"/>
  <sheetViews>
    <sheetView showZeros="0" view="pageBreakPreview" zoomScaleNormal="90" zoomScaleSheetLayoutView="100" workbookViewId="0">
      <pane ySplit="11" topLeftCell="A12" activePane="bottomLeft" state="frozen"/>
      <selection pane="bottomLeft" activeCell="C42" sqref="C42"/>
    </sheetView>
  </sheetViews>
  <sheetFormatPr defaultColWidth="9.140625" defaultRowHeight="12.75" x14ac:dyDescent="0.2"/>
  <cols>
    <col min="1" max="1" width="4.85546875" style="48" customWidth="1"/>
    <col min="2" max="2" width="4.5703125" style="48" customWidth="1"/>
    <col min="3" max="3" width="74.7109375" style="48" bestFit="1" customWidth="1"/>
    <col min="4" max="4" width="6.42578125" style="42" bestFit="1" customWidth="1"/>
    <col min="5" max="5" width="8.5703125" style="49" customWidth="1"/>
    <col min="6" max="16" width="10.28515625" style="48" customWidth="1"/>
    <col min="17" max="16384" width="9.140625" style="48"/>
  </cols>
  <sheetData>
    <row r="1" spans="1:16" s="49" customFormat="1" x14ac:dyDescent="0.2">
      <c r="A1" s="80"/>
      <c r="B1" s="80"/>
      <c r="D1" s="314" t="s">
        <v>37</v>
      </c>
      <c r="E1" s="314"/>
      <c r="F1" s="314"/>
      <c r="G1" s="314"/>
      <c r="H1" s="314"/>
      <c r="I1" s="314"/>
      <c r="J1" s="314"/>
      <c r="K1" s="77"/>
      <c r="L1" s="77"/>
      <c r="M1" s="77"/>
      <c r="N1" s="77"/>
      <c r="O1" s="77"/>
      <c r="P1" s="77"/>
    </row>
    <row r="2" spans="1:16" s="49" customFormat="1" x14ac:dyDescent="0.2">
      <c r="A2" s="80"/>
      <c r="B2" s="80"/>
      <c r="C2" s="76"/>
      <c r="D2" s="312" t="s">
        <v>50</v>
      </c>
      <c r="E2" s="312"/>
      <c r="F2" s="312"/>
      <c r="G2" s="312"/>
      <c r="H2" s="312"/>
      <c r="I2" s="312"/>
      <c r="J2" s="312"/>
      <c r="K2" s="76"/>
      <c r="L2" s="76"/>
      <c r="M2" s="76"/>
      <c r="N2" s="76"/>
      <c r="O2" s="76"/>
      <c r="P2" s="76"/>
    </row>
    <row r="3" spans="1:16" s="49" customFormat="1" x14ac:dyDescent="0.2">
      <c r="A3" s="80"/>
      <c r="B3" s="80"/>
      <c r="C3" s="76"/>
      <c r="D3" s="313" t="s">
        <v>44</v>
      </c>
      <c r="E3" s="313"/>
      <c r="F3" s="313"/>
      <c r="G3" s="313"/>
      <c r="H3" s="313"/>
      <c r="I3" s="313"/>
      <c r="J3" s="313"/>
      <c r="K3" s="76"/>
      <c r="L3" s="76"/>
      <c r="M3" s="76"/>
      <c r="N3" s="76"/>
      <c r="O3" s="76"/>
      <c r="P3" s="76"/>
    </row>
    <row r="4" spans="1:16" s="49" customFormat="1" x14ac:dyDescent="0.2">
      <c r="A4" s="80"/>
      <c r="B4" s="80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s="49" customFormat="1" ht="14.25" x14ac:dyDescent="0.25">
      <c r="A5" s="311" t="s">
        <v>51</v>
      </c>
      <c r="B5" s="311"/>
      <c r="C5" s="311"/>
      <c r="D5" s="311"/>
      <c r="E5" s="311"/>
      <c r="F5" s="80"/>
      <c r="G5" s="81"/>
      <c r="H5" s="80"/>
      <c r="I5" s="80"/>
      <c r="J5" s="80"/>
      <c r="K5" s="80"/>
      <c r="L5" s="80"/>
      <c r="M5" s="82"/>
      <c r="N5" s="80"/>
      <c r="O5" s="80"/>
      <c r="P5" s="83"/>
    </row>
    <row r="6" spans="1:16" s="49" customFormat="1" ht="14.25" x14ac:dyDescent="0.25">
      <c r="A6" s="311" t="s">
        <v>186</v>
      </c>
      <c r="B6" s="311"/>
      <c r="C6" s="311"/>
      <c r="D6" s="311"/>
      <c r="E6" s="311"/>
      <c r="F6" s="80"/>
      <c r="G6" s="81"/>
      <c r="H6" s="80"/>
      <c r="I6" s="80"/>
      <c r="J6" s="80"/>
      <c r="K6" s="80"/>
      <c r="L6" s="80"/>
      <c r="M6" s="82"/>
      <c r="N6" s="80"/>
      <c r="O6" s="80"/>
      <c r="P6" s="83"/>
    </row>
    <row r="7" spans="1:16" s="49" customFormat="1" ht="15" x14ac:dyDescent="0.25">
      <c r="A7" s="109" t="s">
        <v>187</v>
      </c>
      <c r="B7" s="110"/>
      <c r="C7" s="110"/>
      <c r="D7" s="89"/>
      <c r="E7" s="89"/>
      <c r="F7" s="80"/>
      <c r="G7" s="81"/>
      <c r="H7" s="80"/>
      <c r="I7" s="80"/>
      <c r="J7" s="80"/>
      <c r="K7" s="80"/>
      <c r="L7" s="80"/>
      <c r="M7" s="82"/>
      <c r="N7" s="80"/>
      <c r="O7" s="80"/>
      <c r="P7" s="83"/>
    </row>
    <row r="8" spans="1:16" s="49" customFormat="1" ht="14.25" thickBot="1" x14ac:dyDescent="0.3">
      <c r="A8" s="84"/>
      <c r="B8" s="84"/>
      <c r="C8" s="84"/>
      <c r="D8" s="84"/>
      <c r="E8" s="84"/>
      <c r="F8" s="80"/>
      <c r="G8" s="81"/>
      <c r="H8" s="80"/>
      <c r="I8" s="80"/>
      <c r="J8" s="80"/>
      <c r="K8" s="80"/>
      <c r="L8" s="80"/>
      <c r="M8" s="82"/>
      <c r="N8" s="80"/>
      <c r="O8" s="80"/>
      <c r="P8" s="83"/>
    </row>
    <row r="9" spans="1:16" s="36" customFormat="1" ht="15.75" x14ac:dyDescent="0.25">
      <c r="A9" s="37"/>
      <c r="B9" s="38"/>
      <c r="C9" s="39"/>
      <c r="D9" s="40"/>
      <c r="E9" s="41"/>
      <c r="F9" s="308" t="s">
        <v>16</v>
      </c>
      <c r="G9" s="309"/>
      <c r="H9" s="309"/>
      <c r="I9" s="309"/>
      <c r="J9" s="309"/>
      <c r="K9" s="310"/>
      <c r="L9" s="308" t="s">
        <v>35</v>
      </c>
      <c r="M9" s="309"/>
      <c r="N9" s="309"/>
      <c r="O9" s="309"/>
      <c r="P9" s="310"/>
    </row>
    <row r="10" spans="1:16" s="42" customFormat="1" ht="42" x14ac:dyDescent="0.2">
      <c r="A10" s="9" t="s">
        <v>0</v>
      </c>
      <c r="B10" s="8" t="s">
        <v>15</v>
      </c>
      <c r="C10" s="7" t="s">
        <v>14</v>
      </c>
      <c r="D10" s="4" t="s">
        <v>13</v>
      </c>
      <c r="E10" s="6" t="s">
        <v>12</v>
      </c>
      <c r="F10" s="5" t="s">
        <v>43</v>
      </c>
      <c r="G10" s="4" t="s">
        <v>11</v>
      </c>
      <c r="H10" s="4" t="s">
        <v>9</v>
      </c>
      <c r="I10" s="4" t="s">
        <v>32</v>
      </c>
      <c r="J10" s="4" t="s">
        <v>8</v>
      </c>
      <c r="K10" s="3" t="s">
        <v>10</v>
      </c>
      <c r="L10" s="5" t="s">
        <v>33</v>
      </c>
      <c r="M10" s="4" t="s">
        <v>9</v>
      </c>
      <c r="N10" s="4" t="s">
        <v>34</v>
      </c>
      <c r="O10" s="4" t="s">
        <v>8</v>
      </c>
      <c r="P10" s="3" t="s">
        <v>7</v>
      </c>
    </row>
    <row r="11" spans="1:16" s="42" customFormat="1" ht="12" thickBot="1" x14ac:dyDescent="0.25">
      <c r="A11" s="43">
        <v>1</v>
      </c>
      <c r="B11" s="44">
        <v>2</v>
      </c>
      <c r="C11" s="45">
        <v>3</v>
      </c>
      <c r="D11" s="46">
        <v>6</v>
      </c>
      <c r="E11" s="70">
        <v>7</v>
      </c>
      <c r="F11" s="43">
        <v>8</v>
      </c>
      <c r="G11" s="46">
        <v>9</v>
      </c>
      <c r="H11" s="46">
        <v>10</v>
      </c>
      <c r="I11" s="46">
        <v>11</v>
      </c>
      <c r="J11" s="46">
        <v>12</v>
      </c>
      <c r="K11" s="47">
        <v>13</v>
      </c>
      <c r="L11" s="43">
        <v>14</v>
      </c>
      <c r="M11" s="46">
        <v>15</v>
      </c>
      <c r="N11" s="46">
        <v>16</v>
      </c>
      <c r="O11" s="46">
        <v>17</v>
      </c>
      <c r="P11" s="47">
        <v>18</v>
      </c>
    </row>
    <row r="12" spans="1:16" s="42" customFormat="1" x14ac:dyDescent="0.2">
      <c r="A12" s="120"/>
      <c r="B12" s="290"/>
      <c r="C12" s="291" t="s">
        <v>153</v>
      </c>
      <c r="D12" s="114"/>
      <c r="E12" s="123"/>
      <c r="F12" s="292"/>
      <c r="G12" s="292"/>
      <c r="H12" s="292"/>
      <c r="I12" s="116"/>
      <c r="J12" s="116"/>
      <c r="K12" s="292"/>
      <c r="L12" s="293"/>
      <c r="M12" s="294"/>
      <c r="N12" s="294"/>
      <c r="O12" s="294"/>
      <c r="P12" s="294"/>
    </row>
    <row r="13" spans="1:16" s="42" customFormat="1" x14ac:dyDescent="0.2">
      <c r="A13" s="216">
        <v>1</v>
      </c>
      <c r="B13" s="205" t="s">
        <v>86</v>
      </c>
      <c r="C13" s="254" t="s">
        <v>154</v>
      </c>
      <c r="D13" s="207" t="s">
        <v>5</v>
      </c>
      <c r="E13" s="130">
        <v>3</v>
      </c>
      <c r="F13" s="209"/>
      <c r="G13" s="221"/>
      <c r="H13" s="229"/>
      <c r="I13" s="211"/>
      <c r="J13" s="211"/>
      <c r="K13" s="240"/>
      <c r="L13" s="295"/>
      <c r="M13" s="242"/>
      <c r="N13" s="242"/>
      <c r="O13" s="242"/>
      <c r="P13" s="243"/>
    </row>
    <row r="14" spans="1:16" s="42" customFormat="1" x14ac:dyDescent="0.2">
      <c r="A14" s="216">
        <f>A13+1</f>
        <v>2</v>
      </c>
      <c r="B14" s="205" t="s">
        <v>86</v>
      </c>
      <c r="C14" s="254" t="s">
        <v>155</v>
      </c>
      <c r="D14" s="207" t="s">
        <v>5</v>
      </c>
      <c r="E14" s="130">
        <v>3</v>
      </c>
      <c r="F14" s="209"/>
      <c r="G14" s="221"/>
      <c r="H14" s="229"/>
      <c r="I14" s="211"/>
      <c r="J14" s="211"/>
      <c r="K14" s="240"/>
      <c r="L14" s="295"/>
      <c r="M14" s="242"/>
      <c r="N14" s="242"/>
      <c r="O14" s="242"/>
      <c r="P14" s="243"/>
    </row>
    <row r="15" spans="1:16" s="42" customFormat="1" x14ac:dyDescent="0.2">
      <c r="A15" s="216">
        <f t="shared" ref="A15:A34" si="0">A14+1</f>
        <v>3</v>
      </c>
      <c r="B15" s="205" t="s">
        <v>86</v>
      </c>
      <c r="C15" s="254" t="s">
        <v>156</v>
      </c>
      <c r="D15" s="207" t="s">
        <v>5</v>
      </c>
      <c r="E15" s="130">
        <v>4</v>
      </c>
      <c r="F15" s="209"/>
      <c r="G15" s="221"/>
      <c r="H15" s="210"/>
      <c r="I15" s="211"/>
      <c r="J15" s="211"/>
      <c r="K15" s="240"/>
      <c r="L15" s="295"/>
      <c r="M15" s="242"/>
      <c r="N15" s="242"/>
      <c r="O15" s="242"/>
      <c r="P15" s="243"/>
    </row>
    <row r="16" spans="1:16" s="42" customFormat="1" x14ac:dyDescent="0.2">
      <c r="A16" s="216">
        <f t="shared" si="0"/>
        <v>4</v>
      </c>
      <c r="B16" s="205" t="s">
        <v>86</v>
      </c>
      <c r="C16" s="254" t="s">
        <v>157</v>
      </c>
      <c r="D16" s="207" t="s">
        <v>5</v>
      </c>
      <c r="E16" s="130">
        <v>1</v>
      </c>
      <c r="F16" s="209"/>
      <c r="G16" s="221"/>
      <c r="H16" s="229"/>
      <c r="I16" s="211"/>
      <c r="J16" s="211"/>
      <c r="K16" s="240"/>
      <c r="L16" s="295"/>
      <c r="M16" s="242"/>
      <c r="N16" s="242"/>
      <c r="O16" s="242"/>
      <c r="P16" s="243"/>
    </row>
    <row r="17" spans="1:16" s="42" customFormat="1" x14ac:dyDescent="0.2">
      <c r="A17" s="216">
        <f t="shared" si="0"/>
        <v>5</v>
      </c>
      <c r="B17" s="205" t="s">
        <v>86</v>
      </c>
      <c r="C17" s="254" t="s">
        <v>158</v>
      </c>
      <c r="D17" s="207" t="s">
        <v>5</v>
      </c>
      <c r="E17" s="130">
        <v>1</v>
      </c>
      <c r="F17" s="209"/>
      <c r="G17" s="221"/>
      <c r="H17" s="229"/>
      <c r="I17" s="211"/>
      <c r="J17" s="211"/>
      <c r="K17" s="240"/>
      <c r="L17" s="295"/>
      <c r="M17" s="242"/>
      <c r="N17" s="242"/>
      <c r="O17" s="242"/>
      <c r="P17" s="243"/>
    </row>
    <row r="18" spans="1:16" s="42" customFormat="1" x14ac:dyDescent="0.2">
      <c r="A18" s="216">
        <f t="shared" si="0"/>
        <v>6</v>
      </c>
      <c r="B18" s="205" t="s">
        <v>86</v>
      </c>
      <c r="C18" s="254" t="s">
        <v>159</v>
      </c>
      <c r="D18" s="207" t="s">
        <v>5</v>
      </c>
      <c r="E18" s="130">
        <v>1</v>
      </c>
      <c r="F18" s="209"/>
      <c r="G18" s="221"/>
      <c r="H18" s="229"/>
      <c r="I18" s="211"/>
      <c r="J18" s="211"/>
      <c r="K18" s="240"/>
      <c r="L18" s="295"/>
      <c r="M18" s="242"/>
      <c r="N18" s="242"/>
      <c r="O18" s="242"/>
      <c r="P18" s="243"/>
    </row>
    <row r="19" spans="1:16" s="42" customFormat="1" x14ac:dyDescent="0.2">
      <c r="A19" s="216">
        <f t="shared" si="0"/>
        <v>7</v>
      </c>
      <c r="B19" s="205" t="s">
        <v>86</v>
      </c>
      <c r="C19" s="254" t="s">
        <v>160</v>
      </c>
      <c r="D19" s="207" t="s">
        <v>5</v>
      </c>
      <c r="E19" s="130">
        <v>2</v>
      </c>
      <c r="F19" s="209"/>
      <c r="G19" s="221"/>
      <c r="H19" s="229"/>
      <c r="I19" s="211"/>
      <c r="J19" s="211"/>
      <c r="K19" s="240"/>
      <c r="L19" s="295"/>
      <c r="M19" s="242"/>
      <c r="N19" s="242"/>
      <c r="O19" s="242"/>
      <c r="P19" s="243"/>
    </row>
    <row r="20" spans="1:16" s="42" customFormat="1" x14ac:dyDescent="0.2">
      <c r="A20" s="216">
        <f t="shared" si="0"/>
        <v>8</v>
      </c>
      <c r="B20" s="205" t="s">
        <v>86</v>
      </c>
      <c r="C20" s="254" t="s">
        <v>161</v>
      </c>
      <c r="D20" s="207" t="s">
        <v>5</v>
      </c>
      <c r="E20" s="130">
        <v>14</v>
      </c>
      <c r="F20" s="209"/>
      <c r="G20" s="221"/>
      <c r="H20" s="229"/>
      <c r="I20" s="211"/>
      <c r="J20" s="211"/>
      <c r="K20" s="240"/>
      <c r="L20" s="295"/>
      <c r="M20" s="242"/>
      <c r="N20" s="242"/>
      <c r="O20" s="242"/>
      <c r="P20" s="243"/>
    </row>
    <row r="21" spans="1:16" s="42" customFormat="1" x14ac:dyDescent="0.2">
      <c r="A21" s="216">
        <f t="shared" si="0"/>
        <v>9</v>
      </c>
      <c r="B21" s="205" t="s">
        <v>86</v>
      </c>
      <c r="C21" s="254" t="s">
        <v>162</v>
      </c>
      <c r="D21" s="207" t="s">
        <v>163</v>
      </c>
      <c r="E21" s="123">
        <v>90</v>
      </c>
      <c r="F21" s="209"/>
      <c r="G21" s="221"/>
      <c r="H21" s="210"/>
      <c r="I21" s="211"/>
      <c r="J21" s="211"/>
      <c r="K21" s="240"/>
      <c r="L21" s="295"/>
      <c r="M21" s="242"/>
      <c r="N21" s="242"/>
      <c r="O21" s="242"/>
      <c r="P21" s="243"/>
    </row>
    <row r="22" spans="1:16" s="42" customFormat="1" x14ac:dyDescent="0.2">
      <c r="A22" s="216">
        <f t="shared" si="0"/>
        <v>10</v>
      </c>
      <c r="B22" s="205" t="s">
        <v>86</v>
      </c>
      <c r="C22" s="254" t="s">
        <v>164</v>
      </c>
      <c r="D22" s="207" t="s">
        <v>163</v>
      </c>
      <c r="E22" s="123">
        <v>20</v>
      </c>
      <c r="F22" s="209"/>
      <c r="G22" s="221"/>
      <c r="H22" s="210"/>
      <c r="I22" s="211"/>
      <c r="J22" s="211"/>
      <c r="K22" s="240"/>
      <c r="L22" s="295"/>
      <c r="M22" s="242"/>
      <c r="N22" s="242"/>
      <c r="O22" s="242"/>
      <c r="P22" s="243"/>
    </row>
    <row r="23" spans="1:16" s="42" customFormat="1" x14ac:dyDescent="0.2">
      <c r="A23" s="216">
        <f t="shared" si="0"/>
        <v>11</v>
      </c>
      <c r="B23" s="205" t="s">
        <v>86</v>
      </c>
      <c r="C23" s="254" t="s">
        <v>165</v>
      </c>
      <c r="D23" s="207" t="s">
        <v>3</v>
      </c>
      <c r="E23" s="123">
        <v>12</v>
      </c>
      <c r="F23" s="209"/>
      <c r="G23" s="221"/>
      <c r="H23" s="229"/>
      <c r="I23" s="211"/>
      <c r="J23" s="211"/>
      <c r="K23" s="240"/>
      <c r="L23" s="295"/>
      <c r="M23" s="242"/>
      <c r="N23" s="242"/>
      <c r="O23" s="242"/>
      <c r="P23" s="243"/>
    </row>
    <row r="24" spans="1:16" s="42" customFormat="1" x14ac:dyDescent="0.2">
      <c r="A24" s="216">
        <f t="shared" si="0"/>
        <v>12</v>
      </c>
      <c r="B24" s="205" t="s">
        <v>86</v>
      </c>
      <c r="C24" s="254" t="s">
        <v>166</v>
      </c>
      <c r="D24" s="207" t="s">
        <v>5</v>
      </c>
      <c r="E24" s="130">
        <v>16</v>
      </c>
      <c r="F24" s="209"/>
      <c r="G24" s="221"/>
      <c r="H24" s="229"/>
      <c r="I24" s="211"/>
      <c r="J24" s="211"/>
      <c r="K24" s="240"/>
      <c r="L24" s="295"/>
      <c r="M24" s="242"/>
      <c r="N24" s="242"/>
      <c r="O24" s="242"/>
      <c r="P24" s="243"/>
    </row>
    <row r="25" spans="1:16" s="42" customFormat="1" x14ac:dyDescent="0.2">
      <c r="A25" s="216">
        <f t="shared" si="0"/>
        <v>13</v>
      </c>
      <c r="B25" s="205" t="s">
        <v>86</v>
      </c>
      <c r="C25" s="254" t="s">
        <v>167</v>
      </c>
      <c r="D25" s="207" t="s">
        <v>5</v>
      </c>
      <c r="E25" s="130">
        <v>4</v>
      </c>
      <c r="F25" s="209"/>
      <c r="G25" s="221"/>
      <c r="H25" s="210"/>
      <c r="I25" s="211"/>
      <c r="J25" s="211"/>
      <c r="K25" s="240"/>
      <c r="L25" s="295"/>
      <c r="M25" s="242"/>
      <c r="N25" s="242"/>
      <c r="O25" s="242"/>
      <c r="P25" s="243"/>
    </row>
    <row r="26" spans="1:16" s="42" customFormat="1" x14ac:dyDescent="0.2">
      <c r="A26" s="216">
        <f t="shared" si="0"/>
        <v>14</v>
      </c>
      <c r="B26" s="205" t="s">
        <v>86</v>
      </c>
      <c r="C26" s="254" t="s">
        <v>168</v>
      </c>
      <c r="D26" s="207" t="s">
        <v>5</v>
      </c>
      <c r="E26" s="130">
        <v>4</v>
      </c>
      <c r="F26" s="209"/>
      <c r="G26" s="221"/>
      <c r="H26" s="210"/>
      <c r="I26" s="211"/>
      <c r="J26" s="211"/>
      <c r="K26" s="240"/>
      <c r="L26" s="295"/>
      <c r="M26" s="242"/>
      <c r="N26" s="242"/>
      <c r="O26" s="242"/>
      <c r="P26" s="243"/>
    </row>
    <row r="27" spans="1:16" s="42" customFormat="1" x14ac:dyDescent="0.2">
      <c r="A27" s="216">
        <f t="shared" si="0"/>
        <v>15</v>
      </c>
      <c r="B27" s="205" t="s">
        <v>86</v>
      </c>
      <c r="C27" s="254" t="s">
        <v>169</v>
      </c>
      <c r="D27" s="207" t="s">
        <v>5</v>
      </c>
      <c r="E27" s="130">
        <v>2</v>
      </c>
      <c r="F27" s="209"/>
      <c r="G27" s="221"/>
      <c r="H27" s="210"/>
      <c r="I27" s="211"/>
      <c r="J27" s="211"/>
      <c r="K27" s="240"/>
      <c r="L27" s="295"/>
      <c r="M27" s="242"/>
      <c r="N27" s="242"/>
      <c r="O27" s="242"/>
      <c r="P27" s="243"/>
    </row>
    <row r="28" spans="1:16" s="42" customFormat="1" x14ac:dyDescent="0.2">
      <c r="A28" s="216">
        <f t="shared" si="0"/>
        <v>16</v>
      </c>
      <c r="B28" s="205" t="s">
        <v>86</v>
      </c>
      <c r="C28" s="254" t="s">
        <v>170</v>
      </c>
      <c r="D28" s="207" t="s">
        <v>5</v>
      </c>
      <c r="E28" s="130">
        <v>50</v>
      </c>
      <c r="F28" s="209"/>
      <c r="G28" s="221"/>
      <c r="H28" s="210"/>
      <c r="I28" s="211"/>
      <c r="J28" s="211"/>
      <c r="K28" s="240"/>
      <c r="L28" s="295"/>
      <c r="M28" s="242"/>
      <c r="N28" s="242"/>
      <c r="O28" s="242"/>
      <c r="P28" s="243"/>
    </row>
    <row r="29" spans="1:16" s="42" customFormat="1" x14ac:dyDescent="0.2">
      <c r="A29" s="216">
        <f t="shared" si="0"/>
        <v>17</v>
      </c>
      <c r="B29" s="205" t="s">
        <v>86</v>
      </c>
      <c r="C29" s="254" t="s">
        <v>171</v>
      </c>
      <c r="D29" s="207" t="s">
        <v>5</v>
      </c>
      <c r="E29" s="130">
        <v>130</v>
      </c>
      <c r="F29" s="209"/>
      <c r="G29" s="221"/>
      <c r="H29" s="229"/>
      <c r="I29" s="211"/>
      <c r="J29" s="211"/>
      <c r="K29" s="240"/>
      <c r="L29" s="295"/>
      <c r="M29" s="242"/>
      <c r="N29" s="242"/>
      <c r="O29" s="242"/>
      <c r="P29" s="243"/>
    </row>
    <row r="30" spans="1:16" s="42" customFormat="1" x14ac:dyDescent="0.2">
      <c r="A30" s="216">
        <f t="shared" si="0"/>
        <v>18</v>
      </c>
      <c r="B30" s="205" t="s">
        <v>86</v>
      </c>
      <c r="C30" s="254" t="s">
        <v>172</v>
      </c>
      <c r="D30" s="207" t="s">
        <v>5</v>
      </c>
      <c r="E30" s="130">
        <v>40</v>
      </c>
      <c r="F30" s="209"/>
      <c r="G30" s="221"/>
      <c r="H30" s="210"/>
      <c r="I30" s="211"/>
      <c r="J30" s="211"/>
      <c r="K30" s="240"/>
      <c r="L30" s="295"/>
      <c r="M30" s="242"/>
      <c r="N30" s="242"/>
      <c r="O30" s="242"/>
      <c r="P30" s="243"/>
    </row>
    <row r="31" spans="1:16" s="42" customFormat="1" x14ac:dyDescent="0.2">
      <c r="A31" s="216">
        <f t="shared" si="0"/>
        <v>19</v>
      </c>
      <c r="B31" s="205" t="s">
        <v>86</v>
      </c>
      <c r="C31" s="254" t="s">
        <v>173</v>
      </c>
      <c r="D31" s="207" t="s">
        <v>5</v>
      </c>
      <c r="E31" s="130">
        <v>8</v>
      </c>
      <c r="F31" s="209"/>
      <c r="G31" s="221"/>
      <c r="H31" s="210"/>
      <c r="I31" s="211"/>
      <c r="J31" s="211"/>
      <c r="K31" s="240"/>
      <c r="L31" s="295"/>
      <c r="M31" s="242"/>
      <c r="N31" s="242"/>
      <c r="O31" s="242"/>
      <c r="P31" s="243"/>
    </row>
    <row r="32" spans="1:16" s="42" customFormat="1" x14ac:dyDescent="0.2">
      <c r="A32" s="216">
        <f t="shared" si="0"/>
        <v>20</v>
      </c>
      <c r="B32" s="205" t="s">
        <v>86</v>
      </c>
      <c r="C32" s="254" t="s">
        <v>174</v>
      </c>
      <c r="D32" s="207" t="s">
        <v>5</v>
      </c>
      <c r="E32" s="130">
        <v>2</v>
      </c>
      <c r="F32" s="209"/>
      <c r="G32" s="221"/>
      <c r="H32" s="210"/>
      <c r="I32" s="211"/>
      <c r="J32" s="211"/>
      <c r="K32" s="240"/>
      <c r="L32" s="295"/>
      <c r="M32" s="242"/>
      <c r="N32" s="242"/>
      <c r="O32" s="242"/>
      <c r="P32" s="243"/>
    </row>
    <row r="33" spans="1:16" s="42" customFormat="1" x14ac:dyDescent="0.2">
      <c r="A33" s="216">
        <f t="shared" si="0"/>
        <v>21</v>
      </c>
      <c r="B33" s="205" t="s">
        <v>86</v>
      </c>
      <c r="C33" s="254" t="s">
        <v>175</v>
      </c>
      <c r="D33" s="207" t="s">
        <v>73</v>
      </c>
      <c r="E33" s="130">
        <v>10</v>
      </c>
      <c r="F33" s="209"/>
      <c r="G33" s="221"/>
      <c r="H33" s="210"/>
      <c r="I33" s="211"/>
      <c r="J33" s="211"/>
      <c r="K33" s="240"/>
      <c r="L33" s="295"/>
      <c r="M33" s="242"/>
      <c r="N33" s="242"/>
      <c r="O33" s="242"/>
      <c r="P33" s="243"/>
    </row>
    <row r="34" spans="1:16" x14ac:dyDescent="0.2">
      <c r="A34" s="216">
        <f t="shared" si="0"/>
        <v>22</v>
      </c>
      <c r="B34" s="205" t="s">
        <v>86</v>
      </c>
      <c r="C34" s="254" t="s">
        <v>4</v>
      </c>
      <c r="D34" s="207" t="s">
        <v>56</v>
      </c>
      <c r="E34" s="130">
        <v>1</v>
      </c>
      <c r="F34" s="209"/>
      <c r="G34" s="221"/>
      <c r="H34" s="210">
        <f t="shared" ref="H34" si="1">ROUND(F34*G34,2)</f>
        <v>0</v>
      </c>
      <c r="I34" s="211"/>
      <c r="J34" s="211"/>
      <c r="K34" s="240">
        <f t="shared" ref="K34" si="2">ROUND(SUM(J34+H34+I34),2)</f>
        <v>0</v>
      </c>
      <c r="L34" s="295">
        <f t="shared" ref="L34" si="3">ROUND(F34*$E34,2)</f>
        <v>0</v>
      </c>
      <c r="M34" s="242">
        <f t="shared" ref="M34" si="4">ROUND(E34*H34,2)</f>
        <v>0</v>
      </c>
      <c r="N34" s="242">
        <f t="shared" ref="N34" si="5">ROUND(I34*E34,2)</f>
        <v>0</v>
      </c>
      <c r="O34" s="242">
        <f t="shared" ref="O34" si="6">ROUND(J34*E34,2)</f>
        <v>0</v>
      </c>
      <c r="P34" s="243">
        <f t="shared" ref="P34" si="7">ROUND(M34+N34+O34,2)</f>
        <v>0</v>
      </c>
    </row>
    <row r="35" spans="1:16" x14ac:dyDescent="0.2">
      <c r="A35" s="112"/>
      <c r="B35" s="264"/>
      <c r="C35" s="281"/>
      <c r="D35" s="264"/>
      <c r="E35" s="264"/>
      <c r="F35" s="282"/>
      <c r="G35" s="282"/>
      <c r="H35" s="282"/>
      <c r="I35" s="282"/>
      <c r="J35" s="283" t="s">
        <v>152</v>
      </c>
      <c r="K35" s="282"/>
      <c r="L35" s="284">
        <f>SUM(L12:L34)</f>
        <v>0</v>
      </c>
      <c r="M35" s="285">
        <f>SUM(M12:M34)</f>
        <v>0</v>
      </c>
      <c r="N35" s="285">
        <f>SUM(N12:N34)</f>
        <v>0</v>
      </c>
      <c r="O35" s="285">
        <f>SUM(O12:O34)</f>
        <v>0</v>
      </c>
      <c r="P35" s="285">
        <f>SUM(P12:P34)</f>
        <v>0</v>
      </c>
    </row>
  </sheetData>
  <autoFilter ref="A11:P35" xr:uid="{00000000-0009-0000-0000-000000000000}"/>
  <mergeCells count="7">
    <mergeCell ref="D1:J1"/>
    <mergeCell ref="F9:K9"/>
    <mergeCell ref="L9:P9"/>
    <mergeCell ref="A6:E6"/>
    <mergeCell ref="D2:J2"/>
    <mergeCell ref="D3:J3"/>
    <mergeCell ref="A5:E5"/>
  </mergeCells>
  <pageMargins left="0.55118110236220474" right="0.39370078740157483" top="0.47244094488188981" bottom="0.39370078740157483" header="0.27559055118110237" footer="0.15748031496062992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Koptāme</vt:lpstr>
      <vt:lpstr>Kopsavilkums</vt:lpstr>
      <vt:lpstr>LOK-1</vt:lpstr>
      <vt:lpstr>LOK-2</vt:lpstr>
      <vt:lpstr>'LOK-1'!Drukāt_virsrakstus</vt:lpstr>
      <vt:lpstr>'LOK-2'!Drukāt_virsrakstus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Agnese Laizāne</cp:lastModifiedBy>
  <cp:lastPrinted>2019-05-23T06:03:18Z</cp:lastPrinted>
  <dcterms:created xsi:type="dcterms:W3CDTF">2019-05-22T11:27:42Z</dcterms:created>
  <dcterms:modified xsi:type="dcterms:W3CDTF">2021-08-11T06:35:18Z</dcterms:modified>
</cp:coreProperties>
</file>